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6" i="1"/>
  <c r="H166"/>
  <c r="F166"/>
  <c r="E166"/>
  <c r="D166"/>
  <c r="H764"/>
  <c r="G764"/>
  <c r="F764"/>
  <c r="E764"/>
  <c r="D764"/>
  <c r="H708"/>
  <c r="G708"/>
  <c r="F708"/>
  <c r="E708"/>
  <c r="D708"/>
  <c r="H649"/>
  <c r="G649"/>
  <c r="F649"/>
  <c r="E649"/>
  <c r="D649"/>
  <c r="H592"/>
  <c r="G592"/>
  <c r="F592"/>
  <c r="E592"/>
  <c r="D592"/>
  <c r="H537"/>
  <c r="G537"/>
  <c r="F537"/>
  <c r="E537"/>
  <c r="D537"/>
  <c r="H483"/>
  <c r="G483"/>
  <c r="F483"/>
  <c r="E483"/>
  <c r="D483"/>
  <c r="H428"/>
  <c r="G428"/>
  <c r="F428"/>
  <c r="E428"/>
  <c r="D428"/>
  <c r="E376"/>
  <c r="D376"/>
  <c r="H376"/>
  <c r="G376"/>
  <c r="F376"/>
  <c r="H321"/>
  <c r="G321"/>
  <c r="F321"/>
  <c r="E321"/>
  <c r="D321"/>
  <c r="H221"/>
  <c r="G221"/>
  <c r="F221"/>
  <c r="E221"/>
  <c r="D221"/>
  <c r="F114"/>
  <c r="E114"/>
  <c r="D114"/>
  <c r="H114"/>
  <c r="G114"/>
  <c r="H54"/>
  <c r="G54"/>
  <c r="F54"/>
  <c r="E54"/>
  <c r="D54"/>
  <c r="H274"/>
  <c r="G274"/>
  <c r="F274"/>
  <c r="E274"/>
  <c r="D274"/>
  <c r="N237"/>
  <c r="M237"/>
  <c r="L237"/>
  <c r="K237"/>
  <c r="J237"/>
  <c r="H237"/>
  <c r="G237"/>
  <c r="F237"/>
  <c r="E237"/>
  <c r="D237"/>
  <c r="D291" l="1"/>
  <c r="E291"/>
  <c r="F291"/>
  <c r="G291"/>
  <c r="H291"/>
  <c r="J291"/>
  <c r="K291"/>
  <c r="L291"/>
  <c r="M291"/>
  <c r="N291"/>
  <c r="N755"/>
  <c r="M755"/>
  <c r="L755"/>
  <c r="K755"/>
  <c r="J755"/>
  <c r="H755"/>
  <c r="G755"/>
  <c r="F755"/>
  <c r="E755"/>
  <c r="D755"/>
  <c r="N723"/>
  <c r="N765" s="1"/>
  <c r="M723"/>
  <c r="M765" s="1"/>
  <c r="L723"/>
  <c r="L765" s="1"/>
  <c r="K723"/>
  <c r="K765" s="1"/>
  <c r="J723"/>
  <c r="J765" s="1"/>
  <c r="H723"/>
  <c r="H765" s="1"/>
  <c r="G723"/>
  <c r="G765" s="1"/>
  <c r="F723"/>
  <c r="F765" s="1"/>
  <c r="E723"/>
  <c r="E765" s="1"/>
  <c r="D723"/>
  <c r="D765" s="1"/>
  <c r="N702"/>
  <c r="M702"/>
  <c r="L702"/>
  <c r="K702"/>
  <c r="J702"/>
  <c r="H702"/>
  <c r="G702"/>
  <c r="F702"/>
  <c r="E702"/>
  <c r="D702"/>
  <c r="N667"/>
  <c r="N709" s="1"/>
  <c r="M667"/>
  <c r="M709" s="1"/>
  <c r="L667"/>
  <c r="L709" s="1"/>
  <c r="K667"/>
  <c r="K709" s="1"/>
  <c r="J667"/>
  <c r="J709" s="1"/>
  <c r="H667"/>
  <c r="H709" s="1"/>
  <c r="G667"/>
  <c r="G709" s="1"/>
  <c r="F667"/>
  <c r="F709" s="1"/>
  <c r="E667"/>
  <c r="E709" s="1"/>
  <c r="D667"/>
  <c r="D709" s="1"/>
  <c r="K645"/>
  <c r="M645"/>
  <c r="N645"/>
  <c r="H645"/>
  <c r="G645"/>
  <c r="F645"/>
  <c r="E645"/>
  <c r="D645"/>
  <c r="N609"/>
  <c r="N650" s="1"/>
  <c r="M609"/>
  <c r="M650" s="1"/>
  <c r="L609"/>
  <c r="K609"/>
  <c r="K650" s="1"/>
  <c r="J609"/>
  <c r="H609"/>
  <c r="H650" s="1"/>
  <c r="G609"/>
  <c r="G650" s="1"/>
  <c r="F609"/>
  <c r="F650" s="1"/>
  <c r="E609"/>
  <c r="E650" s="1"/>
  <c r="D609"/>
  <c r="D650" s="1"/>
  <c r="N583" l="1"/>
  <c r="M583"/>
  <c r="L583"/>
  <c r="K583"/>
  <c r="J583"/>
  <c r="H583"/>
  <c r="G583"/>
  <c r="F583"/>
  <c r="E583"/>
  <c r="D583"/>
  <c r="N553"/>
  <c r="N593" s="1"/>
  <c r="M553"/>
  <c r="M593" s="1"/>
  <c r="L553"/>
  <c r="L593" s="1"/>
  <c r="K553"/>
  <c r="K593" s="1"/>
  <c r="J553"/>
  <c r="J593" s="1"/>
  <c r="H553"/>
  <c r="H593" s="1"/>
  <c r="G553"/>
  <c r="G593" s="1"/>
  <c r="F553"/>
  <c r="F593" s="1"/>
  <c r="E553"/>
  <c r="E593" s="1"/>
  <c r="D553"/>
  <c r="D593" s="1"/>
  <c r="N531"/>
  <c r="M531"/>
  <c r="L531"/>
  <c r="K531"/>
  <c r="J531"/>
  <c r="H531"/>
  <c r="G531"/>
  <c r="F531"/>
  <c r="E531"/>
  <c r="D531"/>
  <c r="N502"/>
  <c r="N538" s="1"/>
  <c r="M502"/>
  <c r="M538" s="1"/>
  <c r="L502"/>
  <c r="L538" s="1"/>
  <c r="K502"/>
  <c r="K538" s="1"/>
  <c r="J502"/>
  <c r="J538" s="1"/>
  <c r="H502"/>
  <c r="H538" s="1"/>
  <c r="G502"/>
  <c r="G538" s="1"/>
  <c r="F502"/>
  <c r="F538" s="1"/>
  <c r="E502"/>
  <c r="E538" s="1"/>
  <c r="D502"/>
  <c r="D538" s="1"/>
  <c r="O484"/>
  <c r="P484"/>
  <c r="Q484"/>
  <c r="R484"/>
  <c r="S484"/>
  <c r="T484"/>
  <c r="N475"/>
  <c r="M475"/>
  <c r="L475"/>
  <c r="K475"/>
  <c r="J475"/>
  <c r="H475"/>
  <c r="G475"/>
  <c r="F475"/>
  <c r="E475"/>
  <c r="D475"/>
  <c r="N443"/>
  <c r="N484" s="1"/>
  <c r="M443"/>
  <c r="M484" s="1"/>
  <c r="L443"/>
  <c r="L484" s="1"/>
  <c r="K443"/>
  <c r="K484" s="1"/>
  <c r="J443"/>
  <c r="J484" s="1"/>
  <c r="H443"/>
  <c r="H484" s="1"/>
  <c r="G443"/>
  <c r="G484" s="1"/>
  <c r="F443"/>
  <c r="F484" s="1"/>
  <c r="E443"/>
  <c r="E484" s="1"/>
  <c r="D443"/>
  <c r="D484" s="1"/>
  <c r="N422"/>
  <c r="M422"/>
  <c r="L422"/>
  <c r="K422"/>
  <c r="J422"/>
  <c r="H422"/>
  <c r="G422"/>
  <c r="F422"/>
  <c r="E422"/>
  <c r="D422"/>
  <c r="N391"/>
  <c r="N429" s="1"/>
  <c r="M391"/>
  <c r="M429" s="1"/>
  <c r="L391"/>
  <c r="L429" s="1"/>
  <c r="K391"/>
  <c r="K429" s="1"/>
  <c r="J391"/>
  <c r="J429" s="1"/>
  <c r="H391"/>
  <c r="H429" s="1"/>
  <c r="G391"/>
  <c r="G429" s="1"/>
  <c r="F391"/>
  <c r="F429" s="1"/>
  <c r="E391"/>
  <c r="E429" s="1"/>
  <c r="D391"/>
  <c r="D429" s="1"/>
  <c r="N369"/>
  <c r="M369"/>
  <c r="L369"/>
  <c r="K369"/>
  <c r="J369"/>
  <c r="H369"/>
  <c r="G369"/>
  <c r="F369"/>
  <c r="E369"/>
  <c r="D369"/>
  <c r="N339"/>
  <c r="N377" s="1"/>
  <c r="M339"/>
  <c r="M377" s="1"/>
  <c r="L339"/>
  <c r="L377" s="1"/>
  <c r="K339"/>
  <c r="K377" s="1"/>
  <c r="J339"/>
  <c r="J377" s="1"/>
  <c r="H339"/>
  <c r="H377" s="1"/>
  <c r="G339"/>
  <c r="G377" s="1"/>
  <c r="F339"/>
  <c r="F377" s="1"/>
  <c r="E339"/>
  <c r="E377" s="1"/>
  <c r="D339"/>
  <c r="D377" s="1"/>
  <c r="O322"/>
  <c r="P322"/>
  <c r="Q322"/>
  <c r="R322"/>
  <c r="S322"/>
  <c r="T322"/>
  <c r="N317"/>
  <c r="N322" s="1"/>
  <c r="M317"/>
  <c r="M322" s="1"/>
  <c r="L317"/>
  <c r="L322" s="1"/>
  <c r="K317"/>
  <c r="K322" s="1"/>
  <c r="J317"/>
  <c r="J322" s="1"/>
  <c r="H317"/>
  <c r="H322" s="1"/>
  <c r="G317"/>
  <c r="G322" s="1"/>
  <c r="F317"/>
  <c r="F322" s="1"/>
  <c r="E317"/>
  <c r="E322" s="1"/>
  <c r="D317"/>
  <c r="D322" s="1"/>
  <c r="N270"/>
  <c r="N275" s="1"/>
  <c r="M270"/>
  <c r="M275" s="1"/>
  <c r="L270"/>
  <c r="L275" s="1"/>
  <c r="K270"/>
  <c r="K275" s="1"/>
  <c r="J270"/>
  <c r="J275" s="1"/>
  <c r="H270"/>
  <c r="H275" s="1"/>
  <c r="D270"/>
  <c r="D275" s="1"/>
  <c r="G270"/>
  <c r="G275" s="1"/>
  <c r="F270"/>
  <c r="F275" s="1"/>
  <c r="E270"/>
  <c r="E275" s="1"/>
  <c r="N214"/>
  <c r="M214"/>
  <c r="L214"/>
  <c r="K214"/>
  <c r="J214"/>
  <c r="H214"/>
  <c r="G214"/>
  <c r="F214"/>
  <c r="E214"/>
  <c r="D214"/>
  <c r="N182"/>
  <c r="N222" s="1"/>
  <c r="M182"/>
  <c r="M222" s="1"/>
  <c r="L182"/>
  <c r="L222" s="1"/>
  <c r="K182"/>
  <c r="K222" s="1"/>
  <c r="J182"/>
  <c r="J222" s="1"/>
  <c r="H182"/>
  <c r="H222" s="1"/>
  <c r="G182"/>
  <c r="G222" s="1"/>
  <c r="F182"/>
  <c r="F222" s="1"/>
  <c r="E182"/>
  <c r="E222" s="1"/>
  <c r="D182"/>
  <c r="D222" s="1"/>
  <c r="N158"/>
  <c r="M158"/>
  <c r="L158"/>
  <c r="K158"/>
  <c r="J158"/>
  <c r="H158"/>
  <c r="G158"/>
  <c r="F158"/>
  <c r="E158"/>
  <c r="D158"/>
  <c r="N128"/>
  <c r="N167" s="1"/>
  <c r="M128"/>
  <c r="M167" s="1"/>
  <c r="L128"/>
  <c r="L167" s="1"/>
  <c r="K128"/>
  <c r="K167" s="1"/>
  <c r="J128"/>
  <c r="J167" s="1"/>
  <c r="H128"/>
  <c r="H167" s="1"/>
  <c r="G128"/>
  <c r="G167" s="1"/>
  <c r="F128"/>
  <c r="F167" s="1"/>
  <c r="E128"/>
  <c r="E167" s="1"/>
  <c r="D128"/>
  <c r="D167" s="1"/>
  <c r="L71"/>
  <c r="N108"/>
  <c r="M108"/>
  <c r="L108"/>
  <c r="K108"/>
  <c r="J108"/>
  <c r="H108"/>
  <c r="G108"/>
  <c r="F108"/>
  <c r="E108"/>
  <c r="D108"/>
  <c r="N71"/>
  <c r="N115" s="1"/>
  <c r="M71"/>
  <c r="M115" s="1"/>
  <c r="K71"/>
  <c r="K115" s="1"/>
  <c r="J71"/>
  <c r="J115" s="1"/>
  <c r="H71"/>
  <c r="H115" s="1"/>
  <c r="G71"/>
  <c r="G115" s="1"/>
  <c r="F71"/>
  <c r="F115" s="1"/>
  <c r="E71"/>
  <c r="E115" s="1"/>
  <c r="D71"/>
  <c r="D115" s="1"/>
  <c r="N50"/>
  <c r="M50"/>
  <c r="L50"/>
  <c r="K50"/>
  <c r="J50"/>
  <c r="H50"/>
  <c r="G50"/>
  <c r="F50"/>
  <c r="E50"/>
  <c r="D50"/>
  <c r="M20"/>
  <c r="M55" s="1"/>
  <c r="L20"/>
  <c r="L55" s="1"/>
  <c r="K20"/>
  <c r="K55" s="1"/>
  <c r="L115" l="1"/>
  <c r="N20"/>
  <c r="N55" s="1"/>
  <c r="J20"/>
  <c r="J55" s="1"/>
  <c r="H20"/>
  <c r="H55" s="1"/>
  <c r="G20"/>
  <c r="G55" s="1"/>
  <c r="F20"/>
  <c r="F55" s="1"/>
  <c r="E20"/>
  <c r="E55" s="1"/>
  <c r="D20"/>
  <c r="D55" s="1"/>
  <c r="P369" l="1"/>
  <c r="R369"/>
  <c r="T369"/>
  <c r="S369"/>
  <c r="Q369"/>
  <c r="O369"/>
  <c r="T763"/>
  <c r="S763"/>
  <c r="R763"/>
  <c r="Q763"/>
  <c r="P763"/>
  <c r="O763"/>
  <c r="T755"/>
  <c r="S755"/>
  <c r="R755"/>
  <c r="Q755"/>
  <c r="P755"/>
  <c r="O755"/>
  <c r="T723"/>
  <c r="S723"/>
  <c r="R723"/>
  <c r="Q723"/>
  <c r="P723"/>
  <c r="O723"/>
  <c r="T709"/>
  <c r="S709"/>
  <c r="R709"/>
  <c r="Q709"/>
  <c r="P709"/>
  <c r="O709"/>
  <c r="T667"/>
  <c r="S667"/>
  <c r="R667"/>
  <c r="Q667"/>
  <c r="P667"/>
  <c r="O667"/>
  <c r="T645"/>
  <c r="S645"/>
  <c r="R645"/>
  <c r="Q645"/>
  <c r="P645"/>
  <c r="O645"/>
  <c r="L645"/>
  <c r="L650" s="1"/>
  <c r="J645"/>
  <c r="J650" s="1"/>
  <c r="O592"/>
  <c r="P592"/>
  <c r="Q592"/>
  <c r="R592"/>
  <c r="S592"/>
  <c r="T592"/>
  <c r="T583"/>
  <c r="S583"/>
  <c r="R583"/>
  <c r="Q583"/>
  <c r="P583"/>
  <c r="O583"/>
  <c r="T553"/>
  <c r="S553"/>
  <c r="R553"/>
  <c r="Q553"/>
  <c r="P553"/>
  <c r="O553"/>
  <c r="O71"/>
  <c r="P71"/>
  <c r="Q71"/>
  <c r="R71"/>
  <c r="S71"/>
  <c r="T71"/>
  <c r="O108"/>
  <c r="P108"/>
  <c r="Q108"/>
  <c r="R108"/>
  <c r="S108"/>
  <c r="T108"/>
  <c r="O443" l="1"/>
  <c r="P443"/>
  <c r="Q443"/>
  <c r="R443"/>
  <c r="S443"/>
  <c r="T443"/>
  <c r="O291"/>
  <c r="P291"/>
  <c r="Q291"/>
  <c r="R291"/>
  <c r="S291"/>
  <c r="T291"/>
  <c r="O538" l="1"/>
  <c r="P538"/>
  <c r="Q538"/>
  <c r="R538"/>
  <c r="S538"/>
  <c r="T538"/>
  <c r="O531"/>
  <c r="P531"/>
  <c r="Q531"/>
  <c r="R531"/>
  <c r="S531"/>
  <c r="T531"/>
  <c r="O502"/>
  <c r="P502"/>
  <c r="Q502"/>
  <c r="R502"/>
  <c r="S502"/>
  <c r="T502"/>
  <c r="O475"/>
  <c r="P475"/>
  <c r="Q475"/>
  <c r="R475"/>
  <c r="S475"/>
  <c r="T475"/>
  <c r="O429"/>
  <c r="P429"/>
  <c r="Q429"/>
  <c r="R429"/>
  <c r="S429"/>
  <c r="T429"/>
  <c r="O422"/>
  <c r="P422"/>
  <c r="Q422"/>
  <c r="R422"/>
  <c r="S422"/>
  <c r="T422"/>
  <c r="O391"/>
  <c r="P391"/>
  <c r="Q391"/>
  <c r="R391"/>
  <c r="S391"/>
  <c r="T391"/>
  <c r="O377"/>
  <c r="P377"/>
  <c r="Q377"/>
  <c r="R377"/>
  <c r="S377"/>
  <c r="T377"/>
  <c r="O339"/>
  <c r="P339"/>
  <c r="Q339"/>
  <c r="R339"/>
  <c r="S339"/>
  <c r="T339"/>
  <c r="O317"/>
  <c r="P317"/>
  <c r="Q317"/>
  <c r="R317"/>
  <c r="S317"/>
  <c r="T317"/>
  <c r="O275"/>
  <c r="P275"/>
  <c r="Q275"/>
  <c r="R275"/>
  <c r="S275"/>
  <c r="T275"/>
  <c r="O270"/>
  <c r="P270"/>
  <c r="Q270"/>
  <c r="R270"/>
  <c r="S270"/>
  <c r="T270"/>
  <c r="O237"/>
  <c r="P237"/>
  <c r="Q237"/>
  <c r="R237"/>
  <c r="S237"/>
  <c r="T237"/>
  <c r="O222"/>
  <c r="P222"/>
  <c r="Q222"/>
  <c r="R222"/>
  <c r="S222"/>
  <c r="T222"/>
  <c r="O214"/>
  <c r="P214"/>
  <c r="Q214"/>
  <c r="R214"/>
  <c r="S214"/>
  <c r="T214"/>
  <c r="O182"/>
  <c r="P182"/>
  <c r="Q182"/>
  <c r="R182"/>
  <c r="S182"/>
  <c r="T182"/>
  <c r="O167"/>
  <c r="P167"/>
  <c r="Q167"/>
  <c r="R167"/>
  <c r="S167"/>
  <c r="T167"/>
  <c r="O158"/>
  <c r="P158"/>
  <c r="Q158"/>
  <c r="R158"/>
  <c r="S158"/>
  <c r="T158"/>
  <c r="O128"/>
  <c r="P128"/>
  <c r="Q128"/>
  <c r="R128"/>
  <c r="S128"/>
  <c r="T128"/>
  <c r="O115"/>
  <c r="P115"/>
  <c r="Q115"/>
  <c r="R115"/>
  <c r="S115"/>
  <c r="T115"/>
  <c r="O55"/>
  <c r="P55"/>
  <c r="Q55"/>
  <c r="R55"/>
  <c r="S55"/>
  <c r="T55"/>
  <c r="O50"/>
  <c r="P50"/>
  <c r="Q50"/>
  <c r="R50"/>
  <c r="S50"/>
  <c r="T50"/>
  <c r="O20"/>
  <c r="P20"/>
  <c r="Q20"/>
  <c r="R20"/>
  <c r="S20"/>
  <c r="T20"/>
</calcChain>
</file>

<file path=xl/sharedStrings.xml><?xml version="1.0" encoding="utf-8"?>
<sst xmlns="http://schemas.openxmlformats.org/spreadsheetml/2006/main" count="1394" uniqueCount="391">
  <si>
    <t>№ рецептуры</t>
  </si>
  <si>
    <t xml:space="preserve">Прием пищи, наименование </t>
  </si>
  <si>
    <t>Масса порции</t>
  </si>
  <si>
    <t>Пищевые вещества (г)</t>
  </si>
  <si>
    <t>Энергетическая ценность</t>
  </si>
  <si>
    <t>Витамины</t>
  </si>
  <si>
    <t>(сборник рецептур</t>
  </si>
  <si>
    <t>блюда</t>
  </si>
  <si>
    <t>(ккал)</t>
  </si>
  <si>
    <t>блюд, года выпуска)</t>
  </si>
  <si>
    <t>Б</t>
  </si>
  <si>
    <t>Ж</t>
  </si>
  <si>
    <t>У</t>
  </si>
  <si>
    <t>С (мг)</t>
  </si>
  <si>
    <t>ЗАВТРАК</t>
  </si>
  <si>
    <t>-</t>
  </si>
  <si>
    <t>1/150</t>
  </si>
  <si>
    <t>1/200</t>
  </si>
  <si>
    <t>ИТОГО:</t>
  </si>
  <si>
    <t>ОБЕД</t>
  </si>
  <si>
    <t>1/100</t>
  </si>
  <si>
    <t>1/250</t>
  </si>
  <si>
    <t>1/180</t>
  </si>
  <si>
    <t>Чай с сахаром</t>
  </si>
  <si>
    <t>ПОЛДНИК</t>
  </si>
  <si>
    <t>1/80</t>
  </si>
  <si>
    <t>Картофельное пюре</t>
  </si>
  <si>
    <t>1/70</t>
  </si>
  <si>
    <t>Чай с лимоном</t>
  </si>
  <si>
    <t>1/200/7</t>
  </si>
  <si>
    <t xml:space="preserve">ЗАВТРАК </t>
  </si>
  <si>
    <t>1/160</t>
  </si>
  <si>
    <t>1/220</t>
  </si>
  <si>
    <t>1/250/25</t>
  </si>
  <si>
    <t>1/130</t>
  </si>
  <si>
    <t>1/40</t>
  </si>
  <si>
    <t>1/90</t>
  </si>
  <si>
    <t>1/240</t>
  </si>
  <si>
    <t>От 7 до 10 лет</t>
  </si>
  <si>
    <t>ВОСПИТАТЕЛИ</t>
  </si>
  <si>
    <t>1/250/15/10</t>
  </si>
  <si>
    <t>конитерское изделие</t>
  </si>
  <si>
    <t>1 шт</t>
  </si>
  <si>
    <t>1/25/40</t>
  </si>
  <si>
    <t>1/90/40</t>
  </si>
  <si>
    <t>1/25/10/40</t>
  </si>
  <si>
    <t>Бутерброд с сыром</t>
  </si>
  <si>
    <t>1/30</t>
  </si>
  <si>
    <t>1/15/35</t>
  </si>
  <si>
    <t>1/25/35</t>
  </si>
  <si>
    <t>1/250/20</t>
  </si>
  <si>
    <t>1/250/28/10</t>
  </si>
  <si>
    <t>1/250/10</t>
  </si>
  <si>
    <t>Компот из сухофруктов</t>
  </si>
  <si>
    <t>День первый</t>
  </si>
  <si>
    <t>День второй</t>
  </si>
  <si>
    <t>Каша геркулесовая молочная с маслом</t>
  </si>
  <si>
    <t>Сок фруктовый 0,2</t>
  </si>
  <si>
    <t>День пятый</t>
  </si>
  <si>
    <t>День седьмой</t>
  </si>
  <si>
    <t>№ 268</t>
  </si>
  <si>
    <t>№ 3</t>
  </si>
  <si>
    <t>От 11 до 18 лет</t>
  </si>
  <si>
    <t>№3</t>
  </si>
  <si>
    <t>1/30/10</t>
  </si>
  <si>
    <t xml:space="preserve">Каша гречневая  с маслом сахаром     </t>
  </si>
  <si>
    <t>№376</t>
  </si>
  <si>
    <t>Гречка- 50г</t>
  </si>
  <si>
    <t>Сл.масло- 10г</t>
  </si>
  <si>
    <t>Сахар- 5г</t>
  </si>
  <si>
    <t>Соль -1г</t>
  </si>
  <si>
    <t>Батон-30г</t>
  </si>
  <si>
    <t>Сыр-10г</t>
  </si>
  <si>
    <t>№45</t>
  </si>
  <si>
    <t>Салат из белокочанной капусты</t>
  </si>
  <si>
    <t>капуста -59,4</t>
  </si>
  <si>
    <t>масло раст-3г</t>
  </si>
  <si>
    <t>сахар-3г</t>
  </si>
  <si>
    <t>Суп –лапша с курицей</t>
  </si>
  <si>
    <t>Курица -30г</t>
  </si>
  <si>
    <t>Лапша -15г</t>
  </si>
  <si>
    <t>Морковь-12г</t>
  </si>
  <si>
    <t>Лук репчатый-12г</t>
  </si>
  <si>
    <t xml:space="preserve"> Соль -1г</t>
  </si>
  <si>
    <t>Раст.масло- 5г</t>
  </si>
  <si>
    <t>№486</t>
  </si>
  <si>
    <t>Рыба тушеная в томатном соусе с овощами</t>
  </si>
  <si>
    <t>Рыба (минтай)-118г</t>
  </si>
  <si>
    <t>Морковь -34г</t>
  </si>
  <si>
    <t>Лук репчатый-15г</t>
  </si>
  <si>
    <t>Томатное пюре-5г</t>
  </si>
  <si>
    <t>Масло растительное-8г</t>
  </si>
  <si>
    <t>Сахар -4г</t>
  </si>
  <si>
    <t>Рис-54г</t>
  </si>
  <si>
    <t>Масло сливочное-5г</t>
  </si>
  <si>
    <t>Морковь -10г</t>
  </si>
  <si>
    <t>Соль йодированная-1г</t>
  </si>
  <si>
    <t>№349</t>
  </si>
  <si>
    <t>Сухофрукты-20г</t>
  </si>
  <si>
    <t>Сахар-20г</t>
  </si>
  <si>
    <t>1/60</t>
  </si>
  <si>
    <t>Хлеб ржаной</t>
  </si>
  <si>
    <t>б/н</t>
  </si>
  <si>
    <t>№399</t>
  </si>
  <si>
    <t>Батон -30г</t>
  </si>
  <si>
    <t>Сл масло -10г</t>
  </si>
  <si>
    <t>Молоко  3,2%-100г</t>
  </si>
  <si>
    <t>Вода -66г</t>
  </si>
  <si>
    <t>Чай-1г</t>
  </si>
  <si>
    <t>№33</t>
  </si>
  <si>
    <t>Масло растительное-3,6г</t>
  </si>
  <si>
    <t>Соль-0,5г</t>
  </si>
  <si>
    <t>№67</t>
  </si>
  <si>
    <t>Хлопья "Геркулес"-44г</t>
  </si>
  <si>
    <t>Сахар-5г</t>
  </si>
  <si>
    <t>№209</t>
  </si>
  <si>
    <t>Суп картоф.с мясн.фрикаделькими</t>
  </si>
  <si>
    <t>Картофель – 107г</t>
  </si>
  <si>
    <t>Лук репчатый-10г</t>
  </si>
  <si>
    <t>Томатное пюре-2г</t>
  </si>
  <si>
    <t>Масло растительное-2г</t>
  </si>
  <si>
    <t>Вода -150г</t>
  </si>
  <si>
    <t>На фрикадельки:</t>
  </si>
  <si>
    <t>Лук репчатый-2г</t>
  </si>
  <si>
    <t>№268</t>
  </si>
  <si>
    <t>Котлета мясная (паровая)</t>
  </si>
  <si>
    <t>Масло растительное-4г</t>
  </si>
  <si>
    <t>1/50</t>
  </si>
  <si>
    <t>№309</t>
  </si>
  <si>
    <t>Макароны отварные с маслом сливочным</t>
  </si>
  <si>
    <t>Масло сливочное-4г</t>
  </si>
  <si>
    <t>№377</t>
  </si>
  <si>
    <t>Чай – заварка -1г</t>
  </si>
  <si>
    <t>Сахар -15г</t>
  </si>
  <si>
    <t>Лимон -7г</t>
  </si>
  <si>
    <t>№7</t>
  </si>
  <si>
    <t>Каша манная молочная</t>
  </si>
  <si>
    <t>Манка -30,8г</t>
  </si>
  <si>
    <t>Молоко-100г</t>
  </si>
  <si>
    <t>Сахар -7г</t>
  </si>
  <si>
    <t>Сл масло-5г</t>
  </si>
  <si>
    <t>овощи свежие-30г</t>
  </si>
  <si>
    <t>соль йодированная -0,5г</t>
  </si>
  <si>
    <t>№187</t>
  </si>
  <si>
    <t>Щи  с капустой и картофелем</t>
  </si>
  <si>
    <t>Капуста свежая-50г</t>
  </si>
  <si>
    <t>Картофель -80г</t>
  </si>
  <si>
    <t>Вода -160г</t>
  </si>
  <si>
    <t>Томатная паста-5г</t>
  </si>
  <si>
    <t>Соль-1г</t>
  </si>
  <si>
    <t>Свинина -20г</t>
  </si>
  <si>
    <t>Голень -130г</t>
  </si>
  <si>
    <t>Морковь -7г</t>
  </si>
  <si>
    <t>Лук -7г</t>
  </si>
  <si>
    <t>Пюре из бобовых с маслом сливочным</t>
  </si>
  <si>
    <t>Вода-125г</t>
  </si>
  <si>
    <t>№959</t>
  </si>
  <si>
    <t xml:space="preserve">Кофейный напиток </t>
  </si>
  <si>
    <t>Кофейный напиток-2г</t>
  </si>
  <si>
    <t>Сахар -20г</t>
  </si>
  <si>
    <t>Вода -200г</t>
  </si>
  <si>
    <t>какао с молоком</t>
  </si>
  <si>
    <t>Какао-2г</t>
  </si>
  <si>
    <t>№22</t>
  </si>
  <si>
    <t>молоко-100г</t>
  </si>
  <si>
    <t>сахар-20г</t>
  </si>
  <si>
    <t>вода -100г</t>
  </si>
  <si>
    <t>№153</t>
  </si>
  <si>
    <t>Бутерброд с маслом сливочным</t>
  </si>
  <si>
    <t>Каша рисовая молочная</t>
  </si>
  <si>
    <t>КРУПА рисовая -30г</t>
  </si>
  <si>
    <t>Молоко -100г</t>
  </si>
  <si>
    <t>№35</t>
  </si>
  <si>
    <t>Салат  «Пестрый»</t>
  </si>
  <si>
    <t>Свекла -52г</t>
  </si>
  <si>
    <t>Яблоко -18г</t>
  </si>
  <si>
    <t>Сахар -2г</t>
  </si>
  <si>
    <t>№32</t>
  </si>
  <si>
    <t>Курица – 30г</t>
  </si>
  <si>
    <t>Рис или перловка -5г</t>
  </si>
  <si>
    <t>Лук репчатый -5г</t>
  </si>
  <si>
    <t>Огурцы соленые-12г</t>
  </si>
  <si>
    <t>Масло растительное -4г</t>
  </si>
  <si>
    <t>Бульон или вода -150г</t>
  </si>
  <si>
    <t>№64</t>
  </si>
  <si>
    <t>Рагу из овощей с курицей</t>
  </si>
  <si>
    <t>Картофель -125г</t>
  </si>
  <si>
    <t>Лук-20г</t>
  </si>
  <si>
    <t>Морковь-20г</t>
  </si>
  <si>
    <t>Капуста свежая-90г</t>
  </si>
  <si>
    <t>кондитерское изделие(пряник)</t>
  </si>
  <si>
    <t>№41</t>
  </si>
  <si>
    <t>кисель фруктовый</t>
  </si>
  <si>
    <t xml:space="preserve"> Кисель -30г</t>
  </si>
  <si>
    <t>Сахар-10г</t>
  </si>
  <si>
    <t xml:space="preserve"> Вода -182г</t>
  </si>
  <si>
    <t>№661</t>
  </si>
  <si>
    <t>Каша молочная «Дружба»</t>
  </si>
  <si>
    <t>Крупа рисовая-13г</t>
  </si>
  <si>
    <t>Крупа пшено-10г</t>
  </si>
  <si>
    <t>Молоко с м.д.ж. 3,2 %-150г</t>
  </si>
  <si>
    <t>Вода-35г</t>
  </si>
  <si>
    <t>Масло сливочное-3г</t>
  </si>
  <si>
    <t>№79</t>
  </si>
  <si>
    <t>Салат «Витаминный» с раст.маслом</t>
  </si>
  <si>
    <t>Капуста белокочанная -55г</t>
  </si>
  <si>
    <t>Яблоко-0,2г</t>
  </si>
  <si>
    <t>Сахар -3г</t>
  </si>
  <si>
    <t>Масло растительное-3г</t>
  </si>
  <si>
    <t>№206</t>
  </si>
  <si>
    <t>Картофель -100г</t>
  </si>
  <si>
    <t>Горох-20г</t>
  </si>
  <si>
    <t>Морковь -12,5г</t>
  </si>
  <si>
    <t>Масло растительное-5г</t>
  </si>
  <si>
    <t>Вода -175г</t>
  </si>
  <si>
    <t>№111</t>
  </si>
  <si>
    <t>Яйцо-0,1шт</t>
  </si>
  <si>
    <t>Морковь-5г</t>
  </si>
  <si>
    <t>№681</t>
  </si>
  <si>
    <t xml:space="preserve">Каша гречневая рассыпчатая с маслом         </t>
  </si>
  <si>
    <t>Гречка-50г</t>
  </si>
  <si>
    <t>кондитерское изделие(печенье)</t>
  </si>
  <si>
    <t>1/20</t>
  </si>
  <si>
    <t>Масло сливочное-2г</t>
  </si>
  <si>
    <t>Молоко3,2%-100г</t>
  </si>
  <si>
    <t>Вода-84г</t>
  </si>
  <si>
    <t>Макаронные изделия-16г</t>
  </si>
  <si>
    <t>Капуста белокочанная -59,2г</t>
  </si>
  <si>
    <t>Морковь -7,5г</t>
  </si>
  <si>
    <t>Лимонная кислота-0,3г</t>
  </si>
  <si>
    <t>Салат из белокочанной капусты и моркови</t>
  </si>
  <si>
    <t>№181</t>
  </si>
  <si>
    <t>Суп рыбный с консервами «Сайра»</t>
  </si>
  <si>
    <t>Консервы (сайра)-48г</t>
  </si>
  <si>
    <t>Картофель-112г</t>
  </si>
  <si>
    <t>Морковь-24г</t>
  </si>
  <si>
    <t>Лук репчатый-13,5г</t>
  </si>
  <si>
    <t>Крупа рисовая-6г</t>
  </si>
  <si>
    <t>сыр-10г</t>
  </si>
  <si>
    <t>№83</t>
  </si>
  <si>
    <t>Сельдь с луком</t>
  </si>
  <si>
    <t>Лук репчатый-5г</t>
  </si>
  <si>
    <t>сельдь(с/с)-50г</t>
  </si>
  <si>
    <t>№312</t>
  </si>
  <si>
    <t>Молоко -23г</t>
  </si>
  <si>
    <t>Соль – 1г</t>
  </si>
  <si>
    <t>Сахар-15г</t>
  </si>
  <si>
    <t>№81</t>
  </si>
  <si>
    <t>№82</t>
  </si>
  <si>
    <t>Борщ из свеж. капусты с картофелем и мясом</t>
  </si>
  <si>
    <t>Свекла (до 1 января)-20г</t>
  </si>
  <si>
    <t xml:space="preserve"> картофель -50г</t>
  </si>
  <si>
    <t>Морковь (до 1 января)-10г</t>
  </si>
  <si>
    <t>Томатное пюре-3г</t>
  </si>
  <si>
    <t>Сахар-2,5г</t>
  </si>
  <si>
    <t>№298</t>
  </si>
  <si>
    <t>Голубцы ленивые</t>
  </si>
  <si>
    <t>1/120</t>
  </si>
  <si>
    <t>Капуста белокочанная-60,5г</t>
  </si>
  <si>
    <t>Говядина б/к-40г</t>
  </si>
  <si>
    <t>Крупа рисовая-5г</t>
  </si>
  <si>
    <t>Яйца -1/8г</t>
  </si>
  <si>
    <t>№417</t>
  </si>
  <si>
    <t>Макароны отварные с овощами</t>
  </si>
  <si>
    <t>макароны-48г</t>
  </si>
  <si>
    <t>лук репчатый-13,3г</t>
  </si>
  <si>
    <t>морковь (до 1 января)-13,3г</t>
  </si>
  <si>
    <t>с 1 января-14,7г</t>
  </si>
  <si>
    <t>масло сливочное-5,6г</t>
  </si>
  <si>
    <t>Каша пшенная молочная</t>
  </si>
  <si>
    <t>Крупа пшённая -30г</t>
  </si>
  <si>
    <t>Молоко -130г</t>
  </si>
  <si>
    <t>Вода -40г</t>
  </si>
  <si>
    <t>Масло сливочное -5г</t>
  </si>
  <si>
    <t>№438</t>
  </si>
  <si>
    <t>Свинина бескостная-62,3г</t>
  </si>
  <si>
    <t>Лук репчатый-9,5г</t>
  </si>
  <si>
    <t>Томат -6,4г</t>
  </si>
  <si>
    <t>Мука пшеничная-4г</t>
  </si>
  <si>
    <t>Масса тушеного мяса-40г</t>
  </si>
  <si>
    <t>Суп крестьянский с крупой</t>
  </si>
  <si>
    <t>Картофель (с 1 марта)-50г</t>
  </si>
  <si>
    <t>Крупа:  рисовая, пшеничная-10г</t>
  </si>
  <si>
    <t>Морковь (до 1 января)-12г</t>
  </si>
  <si>
    <t>Бульон или вода-200г</t>
  </si>
  <si>
    <t>№265</t>
  </si>
  <si>
    <t>Плов с мясом</t>
  </si>
  <si>
    <t>Говядина -50г</t>
  </si>
  <si>
    <t>Томатная паста -4г</t>
  </si>
  <si>
    <t>Масса тушеного мяса-30г</t>
  </si>
  <si>
    <t>Крупа рисовая-50г</t>
  </si>
  <si>
    <t>Морковь-15г</t>
  </si>
  <si>
    <t>1/40/20</t>
  </si>
  <si>
    <t>№66</t>
  </si>
  <si>
    <t>№86</t>
  </si>
  <si>
    <t>№304</t>
  </si>
  <si>
    <t>картофель с 1.09-31.10-183,5г</t>
  </si>
  <si>
    <t>картофель с 1.11-31.12-197,5г</t>
  </si>
  <si>
    <t>картофель с 1.01-28.02-214.17г</t>
  </si>
  <si>
    <t>картофель-с 1.03-171,3г</t>
  </si>
  <si>
    <t>говядина -30г</t>
  </si>
  <si>
    <t>№176</t>
  </si>
  <si>
    <t>№390</t>
  </si>
  <si>
    <t>День тринадцатый</t>
  </si>
  <si>
    <t>День четырнадцатый</t>
  </si>
  <si>
    <t>День третий</t>
  </si>
  <si>
    <t>День четвертый</t>
  </si>
  <si>
    <t>День шестой</t>
  </si>
  <si>
    <t>День восьмой</t>
  </si>
  <si>
    <t>День девятый</t>
  </si>
  <si>
    <t>День десятый</t>
  </si>
  <si>
    <t>День одиннадцатый</t>
  </si>
  <si>
    <t>День двенадцатый</t>
  </si>
  <si>
    <t>1/50/17</t>
  </si>
  <si>
    <t>Овощи свежие(помидор или огурец)</t>
  </si>
  <si>
    <t xml:space="preserve"> Горох-76,5г</t>
  </si>
  <si>
    <t>№173</t>
  </si>
  <si>
    <t>Тефтели мясные (паровые)</t>
  </si>
  <si>
    <t>Салат из свеклы</t>
  </si>
  <si>
    <t>Сосиска отварная</t>
  </si>
  <si>
    <t>№ 536</t>
  </si>
  <si>
    <t>сосиска -75г</t>
  </si>
  <si>
    <t>1/75</t>
  </si>
  <si>
    <t>Салат из белокочанной капусты с морковью</t>
  </si>
  <si>
    <t>Рис отварной с маслом</t>
  </si>
  <si>
    <t>75/75</t>
  </si>
  <si>
    <t>85/85</t>
  </si>
  <si>
    <t>Масло сливочное-7г</t>
  </si>
  <si>
    <t>№943</t>
  </si>
  <si>
    <t>Чай -0,8г</t>
  </si>
  <si>
    <t>Сахар- 15г</t>
  </si>
  <si>
    <t xml:space="preserve"> Чай с сахаром</t>
  </si>
  <si>
    <t>чай-0,8г</t>
  </si>
  <si>
    <t>Свекла свежая-80,6г</t>
  </si>
  <si>
    <t>Масло растительное-3,5г</t>
  </si>
  <si>
    <t>Лук репчатый-11г</t>
  </si>
  <si>
    <t>Говядина-62г</t>
  </si>
  <si>
    <t>Хлеб пшеничный-14г</t>
  </si>
  <si>
    <t>Молоко-19г</t>
  </si>
  <si>
    <t>Лук-6г</t>
  </si>
  <si>
    <t>Мясо 20г</t>
  </si>
  <si>
    <t>80/80</t>
  </si>
  <si>
    <t>100/100</t>
  </si>
  <si>
    <t>Птица тушеная</t>
  </si>
  <si>
    <t>№290</t>
  </si>
  <si>
    <t>Какао с молоком</t>
  </si>
  <si>
    <t>какао-2г</t>
  </si>
  <si>
    <t>вода-100г</t>
  </si>
  <si>
    <t>Рассольник Ленинград. с крупой</t>
  </si>
  <si>
    <t>Курица, филе из бедра-94г</t>
  </si>
  <si>
    <t>Томат-5г</t>
  </si>
  <si>
    <t>Суп картофельный с бобовыми</t>
  </si>
  <si>
    <t>Лук-15г</t>
  </si>
  <si>
    <t>Рис-8г</t>
  </si>
  <si>
    <t>Суп молочный с макаронными изделиями</t>
  </si>
  <si>
    <t>№ 160</t>
  </si>
  <si>
    <t>капуста -59,2</t>
  </si>
  <si>
    <t>морковь-7,5г</t>
  </si>
  <si>
    <t>лимонная кислота-0,3г</t>
  </si>
  <si>
    <t>Макароны-65г</t>
  </si>
  <si>
    <t>соль йодированная-1г</t>
  </si>
  <si>
    <t>Гуляш из  мясной</t>
  </si>
  <si>
    <t>№23</t>
  </si>
  <si>
    <t>Капуста тушеная</t>
  </si>
  <si>
    <t>Капуста-170г</t>
  </si>
  <si>
    <t>Лук-8г</t>
  </si>
  <si>
    <t>Масло Растительное-6г</t>
  </si>
  <si>
    <t xml:space="preserve">Каша гречневая рассыпчатая   </t>
  </si>
  <si>
    <t>Кондитерское изделие(ПРЯНИК,ПЕЧЕНЬЕ)</t>
  </si>
  <si>
    <t>конитерское изделие(ПЕЧЕНЬЕ,ВАФЛИ)</t>
  </si>
  <si>
    <t>Конитерское изделие(вафли)</t>
  </si>
  <si>
    <t>Конитерское изделие(вафли,печенье)</t>
  </si>
  <si>
    <t xml:space="preserve">                                  Итого :</t>
  </si>
  <si>
    <t xml:space="preserve">                          итого :</t>
  </si>
  <si>
    <t xml:space="preserve">                                  Итого:</t>
  </si>
  <si>
    <t>Батон нарезной</t>
  </si>
  <si>
    <t>№5</t>
  </si>
  <si>
    <t>№51</t>
  </si>
  <si>
    <t>Жаркое по-домашнему</t>
  </si>
  <si>
    <t>1/230</t>
  </si>
  <si>
    <t>картофель с 01.06-30.06-207г</t>
  </si>
  <si>
    <t>картофель с 01.07-31.10-165г</t>
  </si>
  <si>
    <t>говядина-64г</t>
  </si>
  <si>
    <t>лук-10г</t>
  </si>
  <si>
    <t>морковь-15г</t>
  </si>
  <si>
    <t>масло растительное -5г</t>
  </si>
  <si>
    <t>соль йодированная -1г</t>
  </si>
  <si>
    <t>всего за день:</t>
  </si>
  <si>
    <t>итого за день:</t>
  </si>
  <si>
    <t>итого за день</t>
  </si>
  <si>
    <t>итог за день: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</si>
</sst>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b/>
      <i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sz val="9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7" fillId="0" borderId="0" xfId="0" applyFont="1"/>
    <xf numFmtId="0" fontId="10" fillId="0" borderId="15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0" fillId="0" borderId="15" xfId="0" applyFont="1" applyBorder="1" applyAlignment="1">
      <alignment horizontal="center" vertical="center"/>
    </xf>
    <xf numFmtId="0" fontId="11" fillId="0" borderId="0" xfId="0" applyFont="1"/>
    <xf numFmtId="49" fontId="10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vertical="center" wrapText="1"/>
    </xf>
    <xf numFmtId="2" fontId="9" fillId="0" borderId="15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2" fontId="10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2" fontId="1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7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right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0" fontId="9" fillId="0" borderId="15" xfId="0" applyFont="1" applyBorder="1"/>
    <xf numFmtId="0" fontId="10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vertical="top" wrapText="1"/>
    </xf>
    <xf numFmtId="2" fontId="9" fillId="0" borderId="15" xfId="0" applyNumberFormat="1" applyFont="1" applyBorder="1" applyAlignment="1">
      <alignment vertical="top" wrapText="1"/>
    </xf>
    <xf numFmtId="49" fontId="9" fillId="0" borderId="16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left" vertical="top" wrapText="1" indent="2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9" fillId="0" borderId="0" xfId="0" applyFont="1"/>
    <xf numFmtId="2" fontId="10" fillId="0" borderId="15" xfId="0" applyNumberFormat="1" applyFont="1" applyBorder="1" applyAlignment="1">
      <alignment horizontal="right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17" fillId="0" borderId="15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5"/>
  <sheetViews>
    <sheetView tabSelected="1" topLeftCell="A160" zoomScale="110" zoomScaleNormal="110" workbookViewId="0">
      <selection activeCell="G173" sqref="G173"/>
    </sheetView>
  </sheetViews>
  <sheetFormatPr defaultRowHeight="15"/>
  <cols>
    <col min="1" max="1" width="9.140625" customWidth="1"/>
    <col min="2" max="2" width="36.7109375" customWidth="1"/>
    <col min="3" max="3" width="8.85546875" customWidth="1"/>
    <col min="4" max="4" width="8.140625" customWidth="1"/>
    <col min="5" max="5" width="8.28515625" customWidth="1"/>
    <col min="6" max="6" width="7.85546875" customWidth="1"/>
    <col min="7" max="7" width="8.5703125" customWidth="1"/>
    <col min="8" max="8" width="7.5703125" customWidth="1"/>
    <col min="9" max="9" width="9.140625" customWidth="1"/>
    <col min="10" max="10" width="8.140625" customWidth="1"/>
    <col min="11" max="11" width="8.5703125" customWidth="1"/>
    <col min="12" max="12" width="8" customWidth="1"/>
    <col min="13" max="13" width="9" customWidth="1"/>
    <col min="14" max="14" width="7.7109375" customWidth="1"/>
    <col min="15" max="16" width="6.42578125" hidden="1" customWidth="1"/>
    <col min="17" max="17" width="6.7109375" hidden="1" customWidth="1"/>
    <col min="18" max="18" width="7.140625" hidden="1" customWidth="1"/>
    <col min="19" max="19" width="7.28515625" hidden="1" customWidth="1"/>
    <col min="20" max="20" width="6" hidden="1" customWidth="1"/>
  </cols>
  <sheetData>
    <row r="1" spans="1:20" ht="4.5" customHeight="1" thickBot="1">
      <c r="A1" s="8"/>
      <c r="B1" s="8"/>
      <c r="C1" s="8"/>
      <c r="D1" s="8"/>
      <c r="E1" s="8"/>
      <c r="F1" s="8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51">
      <c r="A2" s="12" t="s">
        <v>0</v>
      </c>
      <c r="B2" s="13" t="s">
        <v>1</v>
      </c>
      <c r="C2" s="207" t="s">
        <v>2</v>
      </c>
      <c r="D2" s="224" t="s">
        <v>3</v>
      </c>
      <c r="E2" s="225"/>
      <c r="F2" s="226"/>
      <c r="G2" s="13" t="s">
        <v>4</v>
      </c>
      <c r="H2" s="207" t="s">
        <v>5</v>
      </c>
      <c r="I2" s="207" t="s">
        <v>2</v>
      </c>
      <c r="J2" s="224" t="s">
        <v>3</v>
      </c>
      <c r="K2" s="225"/>
      <c r="L2" s="226"/>
      <c r="M2" s="13" t="s">
        <v>4</v>
      </c>
      <c r="N2" s="207" t="s">
        <v>5</v>
      </c>
      <c r="O2" s="234" t="s">
        <v>2</v>
      </c>
      <c r="P2" s="237" t="s">
        <v>3</v>
      </c>
      <c r="Q2" s="238"/>
      <c r="R2" s="239"/>
      <c r="S2" s="4" t="s">
        <v>4</v>
      </c>
      <c r="T2" s="234" t="s">
        <v>5</v>
      </c>
    </row>
    <row r="3" spans="1:20" ht="26.25" thickBot="1">
      <c r="A3" s="14" t="s">
        <v>6</v>
      </c>
      <c r="B3" s="15" t="s">
        <v>7</v>
      </c>
      <c r="C3" s="208"/>
      <c r="D3" s="227"/>
      <c r="E3" s="228"/>
      <c r="F3" s="229"/>
      <c r="G3" s="15" t="s">
        <v>8</v>
      </c>
      <c r="H3" s="208"/>
      <c r="I3" s="208"/>
      <c r="J3" s="227"/>
      <c r="K3" s="228"/>
      <c r="L3" s="229"/>
      <c r="M3" s="15" t="s">
        <v>8</v>
      </c>
      <c r="N3" s="208"/>
      <c r="O3" s="235"/>
      <c r="P3" s="240"/>
      <c r="Q3" s="241"/>
      <c r="R3" s="242"/>
      <c r="S3" s="1" t="s">
        <v>8</v>
      </c>
      <c r="T3" s="235"/>
    </row>
    <row r="4" spans="1:20" ht="40.5" customHeight="1" thickBot="1">
      <c r="A4" s="16" t="s">
        <v>9</v>
      </c>
      <c r="B4" s="17"/>
      <c r="C4" s="233"/>
      <c r="D4" s="18" t="s">
        <v>10</v>
      </c>
      <c r="E4" s="18" t="s">
        <v>11</v>
      </c>
      <c r="F4" s="18" t="s">
        <v>12</v>
      </c>
      <c r="G4" s="19"/>
      <c r="H4" s="20" t="s">
        <v>13</v>
      </c>
      <c r="I4" s="233"/>
      <c r="J4" s="18" t="s">
        <v>10</v>
      </c>
      <c r="K4" s="18" t="s">
        <v>11</v>
      </c>
      <c r="L4" s="21" t="s">
        <v>12</v>
      </c>
      <c r="M4" s="22"/>
      <c r="N4" s="23" t="s">
        <v>13</v>
      </c>
      <c r="O4" s="236"/>
      <c r="P4" s="5" t="s">
        <v>10</v>
      </c>
      <c r="Q4" s="5" t="s">
        <v>11</v>
      </c>
      <c r="R4" s="5" t="s">
        <v>12</v>
      </c>
      <c r="S4" s="7"/>
      <c r="T4" s="2" t="s">
        <v>13</v>
      </c>
    </row>
    <row r="5" spans="1:20" ht="15.75" thickBot="1">
      <c r="A5" s="3"/>
      <c r="B5" s="24"/>
      <c r="C5" s="230" t="s">
        <v>38</v>
      </c>
      <c r="D5" s="231"/>
      <c r="E5" s="231"/>
      <c r="F5" s="231"/>
      <c r="G5" s="231"/>
      <c r="H5" s="232"/>
      <c r="I5" s="209" t="s">
        <v>62</v>
      </c>
      <c r="J5" s="210"/>
      <c r="K5" s="210"/>
      <c r="L5" s="210"/>
      <c r="M5" s="211"/>
      <c r="N5" s="210"/>
      <c r="O5" s="243" t="s">
        <v>39</v>
      </c>
      <c r="P5" s="244"/>
      <c r="Q5" s="244"/>
      <c r="R5" s="244"/>
      <c r="S5" s="244"/>
      <c r="T5" s="245"/>
    </row>
    <row r="6" spans="1:20" ht="21" thickBot="1">
      <c r="A6" s="212" t="s">
        <v>54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4"/>
    </row>
    <row r="7" spans="1:20">
      <c r="A7" s="215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0" ht="25.5">
      <c r="A8" s="45" t="s">
        <v>63</v>
      </c>
      <c r="B8" s="44" t="s">
        <v>46</v>
      </c>
      <c r="C8" s="45" t="s">
        <v>64</v>
      </c>
      <c r="D8" s="45">
        <v>2.81</v>
      </c>
      <c r="E8" s="45">
        <v>4.49</v>
      </c>
      <c r="F8" s="45">
        <v>10.98</v>
      </c>
      <c r="G8" s="45">
        <v>100.3</v>
      </c>
      <c r="H8" s="45">
        <v>0.06</v>
      </c>
      <c r="I8" s="45" t="s">
        <v>292</v>
      </c>
      <c r="J8" s="45">
        <v>6.45</v>
      </c>
      <c r="K8" s="45">
        <v>7.27</v>
      </c>
      <c r="L8" s="45">
        <v>17.77</v>
      </c>
      <c r="M8" s="45">
        <v>162.25</v>
      </c>
      <c r="N8" s="45">
        <v>0.1</v>
      </c>
      <c r="O8" s="35" t="s">
        <v>45</v>
      </c>
      <c r="P8" s="32">
        <v>11.75</v>
      </c>
      <c r="Q8" s="32">
        <v>17.850000000000001</v>
      </c>
      <c r="R8" s="32">
        <v>21.79</v>
      </c>
      <c r="S8" s="32">
        <v>299.64</v>
      </c>
      <c r="T8" s="32" t="s">
        <v>15</v>
      </c>
    </row>
    <row r="9" spans="1:20">
      <c r="A9" s="57"/>
      <c r="B9" s="57" t="s">
        <v>71</v>
      </c>
      <c r="C9" s="5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1"/>
      <c r="P9" s="32"/>
      <c r="Q9" s="32"/>
      <c r="R9" s="32"/>
      <c r="S9" s="32"/>
      <c r="T9" s="32"/>
    </row>
    <row r="10" spans="1:20">
      <c r="A10" s="46"/>
      <c r="B10" s="46" t="s">
        <v>72</v>
      </c>
      <c r="C10" s="3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5"/>
      <c r="P10" s="32"/>
      <c r="Q10" s="32"/>
      <c r="R10" s="32"/>
      <c r="S10" s="32"/>
      <c r="T10" s="32"/>
    </row>
    <row r="11" spans="1:20">
      <c r="A11" s="32" t="s">
        <v>293</v>
      </c>
      <c r="B11" s="44" t="s">
        <v>65</v>
      </c>
      <c r="C11" s="59" t="s">
        <v>16</v>
      </c>
      <c r="D11" s="45">
        <v>6.98</v>
      </c>
      <c r="E11" s="59">
        <v>10.42</v>
      </c>
      <c r="F11" s="60">
        <v>25</v>
      </c>
      <c r="G11" s="59">
        <v>222.38</v>
      </c>
      <c r="H11" s="45">
        <v>0.9</v>
      </c>
      <c r="I11" s="45" t="s">
        <v>17</v>
      </c>
      <c r="J11" s="45">
        <v>8.73</v>
      </c>
      <c r="K11" s="45">
        <v>13.03</v>
      </c>
      <c r="L11" s="59">
        <v>31.25</v>
      </c>
      <c r="M11" s="59">
        <v>277.98</v>
      </c>
      <c r="N11" s="45">
        <v>1.1299999999999999</v>
      </c>
      <c r="O11" s="35" t="s">
        <v>32</v>
      </c>
      <c r="P11" s="32">
        <v>6.1</v>
      </c>
      <c r="Q11" s="32">
        <v>9.94</v>
      </c>
      <c r="R11" s="32">
        <v>35.75</v>
      </c>
      <c r="S11" s="32">
        <v>259.83</v>
      </c>
      <c r="T11" s="32">
        <v>1.69</v>
      </c>
    </row>
    <row r="12" spans="1:20">
      <c r="A12" s="57"/>
      <c r="B12" s="57" t="s">
        <v>67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31"/>
      <c r="P12" s="32"/>
      <c r="Q12" s="32"/>
      <c r="R12" s="32"/>
      <c r="S12" s="32"/>
      <c r="T12" s="32"/>
    </row>
    <row r="13" spans="1:20">
      <c r="A13" s="46"/>
      <c r="B13" s="46" t="s">
        <v>68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2"/>
      <c r="Q13" s="32"/>
      <c r="R13" s="32"/>
      <c r="S13" s="32"/>
      <c r="T13" s="32"/>
    </row>
    <row r="14" spans="1:20">
      <c r="A14" s="46"/>
      <c r="B14" s="46" t="s">
        <v>69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2"/>
      <c r="Q14" s="32"/>
      <c r="R14" s="32"/>
      <c r="S14" s="32"/>
      <c r="T14" s="32"/>
    </row>
    <row r="15" spans="1:20">
      <c r="A15" s="46"/>
      <c r="B15" s="46" t="s">
        <v>70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2"/>
      <c r="Q15" s="32"/>
      <c r="R15" s="32"/>
      <c r="S15" s="32"/>
      <c r="T15" s="32"/>
    </row>
    <row r="16" spans="1:20" ht="14.25" customHeight="1">
      <c r="A16" s="174" t="s">
        <v>328</v>
      </c>
      <c r="B16" s="40" t="s">
        <v>23</v>
      </c>
      <c r="C16" s="28" t="s">
        <v>17</v>
      </c>
      <c r="D16" s="28">
        <v>0.2</v>
      </c>
      <c r="E16" s="41">
        <v>0</v>
      </c>
      <c r="F16" s="41">
        <v>14</v>
      </c>
      <c r="G16" s="41">
        <v>28</v>
      </c>
      <c r="H16" s="41">
        <v>0</v>
      </c>
      <c r="I16" s="28" t="s">
        <v>17</v>
      </c>
      <c r="J16" s="28">
        <v>0.2</v>
      </c>
      <c r="K16" s="41">
        <v>0</v>
      </c>
      <c r="L16" s="41">
        <v>14</v>
      </c>
      <c r="M16" s="41">
        <v>28</v>
      </c>
      <c r="N16" s="41">
        <v>0</v>
      </c>
      <c r="O16" s="34" t="s">
        <v>17</v>
      </c>
      <c r="P16" s="34">
        <v>7.0000000000000007E-2</v>
      </c>
      <c r="Q16" s="34">
        <v>0.02</v>
      </c>
      <c r="R16" s="34">
        <v>15</v>
      </c>
      <c r="S16" s="34">
        <v>60</v>
      </c>
      <c r="T16" s="34">
        <v>0.03</v>
      </c>
    </row>
    <row r="17" spans="1:23" ht="1.5" hidden="1" customHeight="1">
      <c r="A17" s="25" t="s">
        <v>60</v>
      </c>
      <c r="B17" s="40" t="s">
        <v>23</v>
      </c>
      <c r="C17" s="28" t="s">
        <v>17</v>
      </c>
      <c r="D17" s="28">
        <v>0.2</v>
      </c>
      <c r="E17" s="28">
        <v>0</v>
      </c>
      <c r="F17" s="28">
        <v>14</v>
      </c>
      <c r="G17" s="28">
        <v>28</v>
      </c>
      <c r="H17" s="28">
        <v>0</v>
      </c>
      <c r="I17" s="28" t="s">
        <v>17</v>
      </c>
      <c r="J17" s="28">
        <v>0.2</v>
      </c>
      <c r="K17" s="28">
        <v>0</v>
      </c>
      <c r="L17" s="28">
        <v>14</v>
      </c>
      <c r="M17" s="28">
        <v>28</v>
      </c>
      <c r="N17" s="28">
        <v>0</v>
      </c>
      <c r="O17" s="34"/>
      <c r="P17" s="34"/>
      <c r="Q17" s="34"/>
      <c r="R17" s="34"/>
      <c r="S17" s="34"/>
      <c r="T17" s="34"/>
    </row>
    <row r="18" spans="1:23">
      <c r="A18" s="46"/>
      <c r="B18" s="46" t="s">
        <v>108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4"/>
      <c r="P18" s="34"/>
      <c r="Q18" s="34"/>
      <c r="R18" s="34"/>
      <c r="S18" s="34"/>
      <c r="T18" s="34"/>
    </row>
    <row r="19" spans="1:23">
      <c r="A19" s="46"/>
      <c r="B19" s="46" t="s">
        <v>69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4"/>
      <c r="P19" s="34"/>
      <c r="Q19" s="34"/>
      <c r="R19" s="34"/>
      <c r="S19" s="34"/>
      <c r="T19" s="34"/>
    </row>
    <row r="20" spans="1:23">
      <c r="A20" s="28"/>
      <c r="B20" s="25" t="s">
        <v>18</v>
      </c>
      <c r="C20" s="30"/>
      <c r="D20" s="25">
        <f>SUM(D8:D19)</f>
        <v>10.19</v>
      </c>
      <c r="E20" s="25">
        <f>SUM(E8:E19)</f>
        <v>14.91</v>
      </c>
      <c r="F20" s="25">
        <f>SUM(F8:F19)</f>
        <v>63.980000000000004</v>
      </c>
      <c r="G20" s="25">
        <f>SUM(G8:G19)</f>
        <v>378.68</v>
      </c>
      <c r="H20" s="25">
        <f>SUM(H8:H19)</f>
        <v>0.96</v>
      </c>
      <c r="I20" s="25"/>
      <c r="J20" s="25">
        <f>SUM(J8:J19)</f>
        <v>15.579999999999998</v>
      </c>
      <c r="K20" s="25">
        <f>SUM(K8:K19)</f>
        <v>20.299999999999997</v>
      </c>
      <c r="L20" s="25">
        <f>SUM(L8:L18)</f>
        <v>77.02</v>
      </c>
      <c r="M20" s="25">
        <f>SUM(M8:M18)</f>
        <v>496.23</v>
      </c>
      <c r="N20" s="25">
        <f>SUM(N8:N19)</f>
        <v>1.23</v>
      </c>
      <c r="O20" s="36">
        <f t="shared" ref="O20:T20" si="0">SUM(O8:O16)</f>
        <v>0</v>
      </c>
      <c r="P20" s="36">
        <f t="shared" si="0"/>
        <v>17.920000000000002</v>
      </c>
      <c r="Q20" s="36">
        <f t="shared" si="0"/>
        <v>27.81</v>
      </c>
      <c r="R20" s="36">
        <f t="shared" si="0"/>
        <v>72.539999999999992</v>
      </c>
      <c r="S20" s="36">
        <f t="shared" si="0"/>
        <v>619.47</v>
      </c>
      <c r="T20" s="36">
        <f t="shared" si="0"/>
        <v>1.72</v>
      </c>
    </row>
    <row r="21" spans="1:23">
      <c r="A21" s="181" t="s">
        <v>19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</row>
    <row r="22" spans="1:23" ht="16.5" customHeight="1">
      <c r="A22" s="175" t="s">
        <v>73</v>
      </c>
      <c r="B22" s="177" t="s">
        <v>74</v>
      </c>
      <c r="C22" s="217" t="s">
        <v>100</v>
      </c>
      <c r="D22" s="181">
        <v>0.85</v>
      </c>
      <c r="E22" s="181">
        <v>3.05</v>
      </c>
      <c r="F22" s="181">
        <v>5.19</v>
      </c>
      <c r="G22" s="181">
        <v>51.54</v>
      </c>
      <c r="H22" s="181">
        <v>20.97</v>
      </c>
      <c r="I22" s="181" t="s">
        <v>20</v>
      </c>
      <c r="J22" s="181">
        <v>1.41</v>
      </c>
      <c r="K22" s="181">
        <v>5.08</v>
      </c>
      <c r="L22" s="181">
        <v>8.65</v>
      </c>
      <c r="M22" s="181">
        <v>85.9</v>
      </c>
      <c r="N22" s="181">
        <v>34.950000000000003</v>
      </c>
      <c r="O22" s="31" t="s">
        <v>27</v>
      </c>
      <c r="P22" s="32">
        <v>0.77</v>
      </c>
      <c r="Q22" s="32">
        <v>0.14000000000000001</v>
      </c>
      <c r="R22" s="32">
        <v>2.66</v>
      </c>
      <c r="S22" s="32">
        <v>16.8</v>
      </c>
      <c r="T22" s="32">
        <v>17.5</v>
      </c>
      <c r="V22" s="10"/>
    </row>
    <row r="23" spans="1:23" ht="6" hidden="1" customHeight="1">
      <c r="A23" s="176"/>
      <c r="B23" s="178"/>
      <c r="C23" s="217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32" t="s">
        <v>52</v>
      </c>
      <c r="P23" s="34">
        <v>9.82</v>
      </c>
      <c r="Q23" s="34">
        <v>18.73</v>
      </c>
      <c r="R23" s="34">
        <v>4.01</v>
      </c>
      <c r="S23" s="34">
        <v>217.29</v>
      </c>
      <c r="T23" s="34">
        <v>2.16</v>
      </c>
    </row>
    <row r="24" spans="1:23">
      <c r="A24" s="44"/>
      <c r="B24" s="65" t="s">
        <v>75</v>
      </c>
      <c r="C24" s="6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2"/>
      <c r="P24" s="34"/>
      <c r="Q24" s="34"/>
      <c r="R24" s="34"/>
      <c r="S24" s="34"/>
      <c r="T24" s="34"/>
    </row>
    <row r="25" spans="1:23">
      <c r="A25" s="44"/>
      <c r="B25" s="46" t="s">
        <v>76</v>
      </c>
      <c r="C25" s="6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2"/>
      <c r="P25" s="34"/>
      <c r="Q25" s="34"/>
      <c r="R25" s="34"/>
      <c r="S25" s="34"/>
      <c r="T25" s="34"/>
    </row>
    <row r="26" spans="1:23">
      <c r="A26" s="44"/>
      <c r="B26" s="46" t="s">
        <v>77</v>
      </c>
      <c r="C26" s="6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2"/>
      <c r="P26" s="34"/>
      <c r="Q26" s="34"/>
      <c r="R26" s="34"/>
      <c r="S26" s="34"/>
      <c r="T26" s="34"/>
    </row>
    <row r="27" spans="1:23">
      <c r="A27" s="44"/>
      <c r="B27" s="46" t="s">
        <v>70</v>
      </c>
      <c r="C27" s="6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2"/>
      <c r="P27" s="34"/>
      <c r="Q27" s="34"/>
      <c r="R27" s="34"/>
      <c r="S27" s="34"/>
      <c r="T27" s="34"/>
      <c r="W27" s="9"/>
    </row>
    <row r="28" spans="1:23" ht="18.75" customHeight="1">
      <c r="A28" s="45" t="s">
        <v>294</v>
      </c>
      <c r="B28" s="40" t="s">
        <v>78</v>
      </c>
      <c r="C28" s="45" t="s">
        <v>21</v>
      </c>
      <c r="D28" s="45">
        <v>32.39</v>
      </c>
      <c r="E28" s="45">
        <v>9.84</v>
      </c>
      <c r="F28" s="45">
        <v>152.44</v>
      </c>
      <c r="G28" s="45">
        <v>827.75</v>
      </c>
      <c r="H28" s="60">
        <v>0</v>
      </c>
      <c r="I28" s="45" t="s">
        <v>21</v>
      </c>
      <c r="J28" s="45">
        <v>32.39</v>
      </c>
      <c r="K28" s="45">
        <v>9.84</v>
      </c>
      <c r="L28" s="45">
        <v>152.44</v>
      </c>
      <c r="M28" s="45">
        <v>827.75</v>
      </c>
      <c r="N28" s="60">
        <v>0</v>
      </c>
      <c r="O28" s="34" t="s">
        <v>34</v>
      </c>
      <c r="P28" s="34">
        <v>24.96</v>
      </c>
      <c r="Q28" s="34">
        <v>15.73</v>
      </c>
      <c r="R28" s="34">
        <v>0.91</v>
      </c>
      <c r="S28" s="34">
        <v>244.41</v>
      </c>
      <c r="T28" s="34">
        <v>1.17</v>
      </c>
    </row>
    <row r="29" spans="1:23" ht="15" customHeight="1">
      <c r="A29" s="67"/>
      <c r="B29" s="46" t="s">
        <v>79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4"/>
      <c r="P29" s="34"/>
      <c r="Q29" s="34"/>
      <c r="R29" s="34"/>
      <c r="S29" s="34"/>
      <c r="T29" s="34"/>
    </row>
    <row r="30" spans="1:23" ht="15" customHeight="1">
      <c r="A30" s="67"/>
      <c r="B30" s="46" t="s">
        <v>80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4"/>
      <c r="P30" s="34"/>
      <c r="Q30" s="34"/>
      <c r="R30" s="34"/>
      <c r="S30" s="34"/>
      <c r="T30" s="34"/>
    </row>
    <row r="31" spans="1:23" ht="15" customHeight="1">
      <c r="A31" s="67"/>
      <c r="B31" s="46" t="s">
        <v>81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4"/>
      <c r="P31" s="34"/>
      <c r="Q31" s="34"/>
      <c r="R31" s="34"/>
      <c r="S31" s="34"/>
      <c r="T31" s="34"/>
    </row>
    <row r="32" spans="1:23" ht="21.75" customHeight="1">
      <c r="A32" s="67"/>
      <c r="B32" s="46" t="s">
        <v>82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4"/>
      <c r="P32" s="34"/>
      <c r="Q32" s="34"/>
      <c r="R32" s="34"/>
      <c r="S32" s="34"/>
      <c r="T32" s="34"/>
    </row>
    <row r="33" spans="1:20" ht="15" customHeight="1">
      <c r="A33" s="67"/>
      <c r="B33" s="46" t="s">
        <v>83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4"/>
      <c r="P33" s="34"/>
      <c r="Q33" s="34"/>
      <c r="R33" s="34"/>
      <c r="S33" s="34"/>
      <c r="T33" s="34"/>
    </row>
    <row r="34" spans="1:20" ht="15" customHeight="1">
      <c r="A34" s="67"/>
      <c r="B34" s="46" t="s">
        <v>84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4"/>
      <c r="P34" s="34"/>
      <c r="Q34" s="34"/>
      <c r="R34" s="34"/>
      <c r="S34" s="34"/>
      <c r="T34" s="34"/>
    </row>
    <row r="35" spans="1:20" ht="25.5">
      <c r="A35" s="25" t="s">
        <v>85</v>
      </c>
      <c r="B35" s="44" t="s">
        <v>86</v>
      </c>
      <c r="C35" s="25" t="s">
        <v>325</v>
      </c>
      <c r="D35" s="25">
        <v>13.87</v>
      </c>
      <c r="E35" s="25">
        <v>7.85</v>
      </c>
      <c r="F35" s="25">
        <v>6.53</v>
      </c>
      <c r="G35" s="43">
        <v>150</v>
      </c>
      <c r="H35" s="25">
        <v>1.44</v>
      </c>
      <c r="I35" s="25" t="s">
        <v>326</v>
      </c>
      <c r="J35" s="25">
        <v>15.72</v>
      </c>
      <c r="K35" s="25">
        <v>8.9</v>
      </c>
      <c r="L35" s="25">
        <v>7.4</v>
      </c>
      <c r="M35" s="43">
        <v>170</v>
      </c>
      <c r="N35" s="25">
        <v>1.88</v>
      </c>
      <c r="O35" s="31" t="s">
        <v>22</v>
      </c>
      <c r="P35" s="32">
        <v>3.66</v>
      </c>
      <c r="Q35" s="32">
        <v>5.76</v>
      </c>
      <c r="R35" s="32">
        <v>24.53</v>
      </c>
      <c r="S35" s="32">
        <v>167.7</v>
      </c>
      <c r="T35" s="32">
        <v>21.79</v>
      </c>
    </row>
    <row r="36" spans="1:20">
      <c r="A36" s="44"/>
      <c r="B36" s="46" t="s">
        <v>87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31"/>
      <c r="P36" s="32"/>
      <c r="Q36" s="32"/>
      <c r="R36" s="32"/>
      <c r="S36" s="32"/>
      <c r="T36" s="32"/>
    </row>
    <row r="37" spans="1:20">
      <c r="A37" s="44"/>
      <c r="B37" s="46" t="s">
        <v>88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1"/>
      <c r="P37" s="32"/>
      <c r="Q37" s="32"/>
      <c r="R37" s="32"/>
      <c r="S37" s="32"/>
      <c r="T37" s="32"/>
    </row>
    <row r="38" spans="1:20">
      <c r="A38" s="44"/>
      <c r="B38" s="46" t="s">
        <v>89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1"/>
      <c r="P38" s="32"/>
      <c r="Q38" s="32"/>
      <c r="R38" s="32"/>
      <c r="S38" s="32"/>
      <c r="T38" s="32"/>
    </row>
    <row r="39" spans="1:20">
      <c r="A39" s="44"/>
      <c r="B39" s="46" t="s">
        <v>90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1"/>
      <c r="P39" s="32"/>
      <c r="Q39" s="32"/>
      <c r="R39" s="32"/>
      <c r="S39" s="32"/>
      <c r="T39" s="32"/>
    </row>
    <row r="40" spans="1:20">
      <c r="A40" s="44"/>
      <c r="B40" s="46" t="s">
        <v>91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1"/>
      <c r="P40" s="32"/>
      <c r="Q40" s="32"/>
      <c r="R40" s="32"/>
      <c r="S40" s="32"/>
      <c r="T40" s="32"/>
    </row>
    <row r="41" spans="1:20">
      <c r="A41" s="44"/>
      <c r="B41" s="46" t="s">
        <v>92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1"/>
      <c r="P41" s="32"/>
      <c r="Q41" s="32"/>
      <c r="R41" s="32"/>
      <c r="S41" s="32"/>
      <c r="T41" s="32"/>
    </row>
    <row r="42" spans="1:20">
      <c r="A42" s="25" t="s">
        <v>295</v>
      </c>
      <c r="B42" s="44" t="s">
        <v>324</v>
      </c>
      <c r="C42" s="25" t="s">
        <v>16</v>
      </c>
      <c r="D42" s="25">
        <v>8.73</v>
      </c>
      <c r="E42" s="25">
        <v>14.61</v>
      </c>
      <c r="F42" s="43">
        <v>75</v>
      </c>
      <c r="G42" s="25">
        <v>466.43</v>
      </c>
      <c r="H42" s="43">
        <v>0</v>
      </c>
      <c r="I42" s="30" t="s">
        <v>22</v>
      </c>
      <c r="J42" s="68">
        <v>11.64</v>
      </c>
      <c r="K42" s="25">
        <v>19.48</v>
      </c>
      <c r="L42" s="43">
        <v>100</v>
      </c>
      <c r="M42" s="68">
        <v>621.9</v>
      </c>
      <c r="N42" s="43">
        <v>0</v>
      </c>
      <c r="O42" s="31" t="s">
        <v>17</v>
      </c>
      <c r="P42" s="32">
        <v>0.1</v>
      </c>
      <c r="Q42" s="32" t="s">
        <v>15</v>
      </c>
      <c r="R42" s="32">
        <v>24.2</v>
      </c>
      <c r="S42" s="32">
        <v>93</v>
      </c>
      <c r="T42" s="32" t="s">
        <v>15</v>
      </c>
    </row>
    <row r="43" spans="1:20">
      <c r="A43" s="44"/>
      <c r="B43" s="46" t="s">
        <v>93</v>
      </c>
      <c r="C43" s="25"/>
      <c r="D43" s="25"/>
      <c r="E43" s="25"/>
      <c r="F43" s="25"/>
      <c r="G43" s="25"/>
      <c r="H43" s="25"/>
      <c r="I43" s="31"/>
      <c r="J43" s="32"/>
      <c r="K43" s="32"/>
      <c r="L43" s="32"/>
      <c r="M43" s="32"/>
      <c r="N43" s="32"/>
      <c r="O43" s="31"/>
      <c r="P43" s="32"/>
      <c r="Q43" s="32"/>
      <c r="R43" s="32"/>
      <c r="S43" s="32"/>
      <c r="T43" s="32"/>
    </row>
    <row r="44" spans="1:20">
      <c r="A44" s="44"/>
      <c r="B44" s="46" t="s">
        <v>327</v>
      </c>
      <c r="C44" s="25"/>
      <c r="D44" s="25"/>
      <c r="E44" s="25"/>
      <c r="F44" s="25"/>
      <c r="G44" s="25"/>
      <c r="H44" s="25"/>
      <c r="I44" s="31"/>
      <c r="J44" s="32"/>
      <c r="K44" s="32"/>
      <c r="L44" s="32"/>
      <c r="M44" s="32"/>
      <c r="N44" s="32"/>
      <c r="O44" s="31"/>
      <c r="P44" s="32"/>
      <c r="Q44" s="32"/>
      <c r="R44" s="32"/>
      <c r="S44" s="32"/>
      <c r="T44" s="32"/>
    </row>
    <row r="45" spans="1:20">
      <c r="A45" s="44"/>
      <c r="B45" s="46" t="s">
        <v>96</v>
      </c>
      <c r="C45" s="25"/>
      <c r="D45" s="25"/>
      <c r="E45" s="25"/>
      <c r="F45" s="25"/>
      <c r="G45" s="25"/>
      <c r="H45" s="25"/>
      <c r="I45" s="69"/>
      <c r="J45" s="70"/>
      <c r="K45" s="70"/>
      <c r="L45" s="70"/>
      <c r="M45" s="70"/>
      <c r="N45" s="70"/>
      <c r="O45" s="31"/>
      <c r="P45" s="32"/>
      <c r="Q45" s="32"/>
      <c r="R45" s="32"/>
      <c r="S45" s="32"/>
      <c r="T45" s="32"/>
    </row>
    <row r="46" spans="1:20">
      <c r="A46" s="25" t="s">
        <v>97</v>
      </c>
      <c r="B46" s="44" t="s">
        <v>53</v>
      </c>
      <c r="C46" s="25" t="s">
        <v>17</v>
      </c>
      <c r="D46" s="25">
        <v>0.04</v>
      </c>
      <c r="E46" s="43">
        <v>0</v>
      </c>
      <c r="F46" s="25">
        <v>24.76</v>
      </c>
      <c r="G46" s="25">
        <v>94.2</v>
      </c>
      <c r="H46" s="25">
        <v>1.08</v>
      </c>
      <c r="I46" s="25" t="s">
        <v>17</v>
      </c>
      <c r="J46" s="25">
        <v>0.04</v>
      </c>
      <c r="K46" s="43">
        <v>0</v>
      </c>
      <c r="L46" s="25">
        <v>24.76</v>
      </c>
      <c r="M46" s="25">
        <v>94.2</v>
      </c>
      <c r="N46" s="25">
        <v>1.08</v>
      </c>
      <c r="O46" s="71" t="s">
        <v>27</v>
      </c>
      <c r="P46" s="34">
        <v>4.62</v>
      </c>
      <c r="Q46" s="34">
        <v>0.84</v>
      </c>
      <c r="R46" s="34">
        <v>30.18</v>
      </c>
      <c r="S46" s="34">
        <v>141.4</v>
      </c>
      <c r="T46" s="34" t="s">
        <v>15</v>
      </c>
    </row>
    <row r="47" spans="1:20">
      <c r="A47" s="46"/>
      <c r="B47" s="46" t="s">
        <v>98</v>
      </c>
      <c r="C47" s="72"/>
      <c r="D47" s="73"/>
      <c r="E47" s="73"/>
      <c r="F47" s="73"/>
      <c r="G47" s="73"/>
      <c r="H47" s="73"/>
      <c r="I47" s="44"/>
      <c r="J47" s="44"/>
      <c r="K47" s="44"/>
      <c r="L47" s="44"/>
      <c r="M47" s="44"/>
      <c r="N47" s="44"/>
      <c r="O47" s="74"/>
      <c r="P47" s="34"/>
      <c r="Q47" s="34"/>
      <c r="R47" s="34"/>
      <c r="S47" s="34"/>
      <c r="T47" s="34"/>
    </row>
    <row r="48" spans="1:20">
      <c r="A48" s="46"/>
      <c r="B48" s="46" t="s">
        <v>99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71"/>
      <c r="P48" s="34"/>
      <c r="Q48" s="34"/>
      <c r="R48" s="34"/>
      <c r="S48" s="34"/>
      <c r="T48" s="34"/>
    </row>
    <row r="49" spans="1:20">
      <c r="A49" s="38" t="s">
        <v>135</v>
      </c>
      <c r="B49" s="75" t="s">
        <v>101</v>
      </c>
      <c r="C49" s="30" t="s">
        <v>35</v>
      </c>
      <c r="D49" s="25">
        <v>2.6</v>
      </c>
      <c r="E49" s="25">
        <v>0.36</v>
      </c>
      <c r="F49" s="25">
        <v>1.05</v>
      </c>
      <c r="G49" s="25">
        <v>72.400000000000006</v>
      </c>
      <c r="H49" s="43">
        <v>0</v>
      </c>
      <c r="I49" s="30" t="s">
        <v>127</v>
      </c>
      <c r="J49" s="25">
        <v>3.3</v>
      </c>
      <c r="K49" s="25">
        <v>0.48</v>
      </c>
      <c r="L49" s="25">
        <v>16.7</v>
      </c>
      <c r="M49" s="25">
        <v>83.24</v>
      </c>
      <c r="N49" s="43">
        <v>0</v>
      </c>
      <c r="O49" s="71"/>
      <c r="P49" s="34"/>
      <c r="Q49" s="34"/>
      <c r="R49" s="34"/>
      <c r="S49" s="34"/>
      <c r="T49" s="34"/>
    </row>
    <row r="50" spans="1:20">
      <c r="A50" s="28"/>
      <c r="B50" s="25" t="s">
        <v>18</v>
      </c>
      <c r="C50" s="76"/>
      <c r="D50" s="38">
        <f>SUM(D22:D49)</f>
        <v>58.480000000000004</v>
      </c>
      <c r="E50" s="38">
        <f>SUM(E22:E49)</f>
        <v>35.71</v>
      </c>
      <c r="F50" s="38">
        <f>SUM(F22:F49)</f>
        <v>264.97000000000003</v>
      </c>
      <c r="G50" s="38">
        <f>SUM(G22:G49)</f>
        <v>1662.3200000000002</v>
      </c>
      <c r="H50" s="38">
        <f>SUM(H22:H49)</f>
        <v>23.490000000000002</v>
      </c>
      <c r="I50" s="38"/>
      <c r="J50" s="38">
        <f>SUM(J22:J49)</f>
        <v>64.5</v>
      </c>
      <c r="K50" s="38">
        <f>SUM(K22:K49)</f>
        <v>43.779999999999994</v>
      </c>
      <c r="L50" s="38">
        <f>SUM(L22:L49)</f>
        <v>309.95</v>
      </c>
      <c r="M50" s="42">
        <f>SUM(M22:M49)</f>
        <v>1882.9900000000002</v>
      </c>
      <c r="N50" s="38">
        <f>SUM(N22:N49)</f>
        <v>37.910000000000004</v>
      </c>
      <c r="O50" s="36">
        <f t="shared" ref="O50:T50" si="1">SUM(O22:O46)</f>
        <v>0</v>
      </c>
      <c r="P50" s="36">
        <f t="shared" si="1"/>
        <v>43.929999999999993</v>
      </c>
      <c r="Q50" s="36">
        <f t="shared" si="1"/>
        <v>41.2</v>
      </c>
      <c r="R50" s="36">
        <f t="shared" si="1"/>
        <v>86.490000000000009</v>
      </c>
      <c r="S50" s="36">
        <f t="shared" si="1"/>
        <v>880.6</v>
      </c>
      <c r="T50" s="36">
        <f t="shared" si="1"/>
        <v>42.62</v>
      </c>
    </row>
    <row r="51" spans="1:20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</row>
    <row r="52" spans="1:20">
      <c r="A52" s="25" t="s">
        <v>102</v>
      </c>
      <c r="B52" s="40" t="s">
        <v>41</v>
      </c>
      <c r="C52" s="30" t="s">
        <v>42</v>
      </c>
      <c r="D52" s="25">
        <v>5.0999999999999996</v>
      </c>
      <c r="E52" s="25">
        <v>18.5</v>
      </c>
      <c r="F52" s="25">
        <v>62.6</v>
      </c>
      <c r="G52" s="25">
        <v>0.42399999999999999</v>
      </c>
      <c r="H52" s="25" t="s">
        <v>15</v>
      </c>
      <c r="I52" s="31"/>
      <c r="J52" s="32"/>
      <c r="K52" s="32"/>
      <c r="L52" s="32"/>
      <c r="M52" s="32"/>
      <c r="N52" s="32"/>
      <c r="O52" s="31" t="s">
        <v>42</v>
      </c>
      <c r="P52" s="32">
        <v>5.0999999999999996</v>
      </c>
      <c r="Q52" s="32">
        <v>18.5</v>
      </c>
      <c r="R52" s="32">
        <v>62.6</v>
      </c>
      <c r="S52" s="32">
        <v>424</v>
      </c>
      <c r="T52" s="32" t="s">
        <v>15</v>
      </c>
    </row>
    <row r="53" spans="1:20">
      <c r="A53" s="25" t="s">
        <v>103</v>
      </c>
      <c r="B53" s="40" t="s">
        <v>57</v>
      </c>
      <c r="C53" s="28" t="s">
        <v>17</v>
      </c>
      <c r="D53" s="41">
        <v>1</v>
      </c>
      <c r="E53" s="28">
        <v>0.2</v>
      </c>
      <c r="F53" s="28">
        <v>20.2</v>
      </c>
      <c r="G53" s="41">
        <v>92</v>
      </c>
      <c r="H53" s="41">
        <v>4</v>
      </c>
      <c r="I53" s="34"/>
      <c r="J53" s="34"/>
      <c r="K53" s="34"/>
      <c r="L53" s="34"/>
      <c r="M53" s="34"/>
      <c r="N53" s="34"/>
      <c r="O53" s="31"/>
      <c r="P53" s="32"/>
      <c r="Q53" s="32"/>
      <c r="R53" s="32"/>
      <c r="S53" s="32"/>
      <c r="T53" s="32"/>
    </row>
    <row r="54" spans="1:20">
      <c r="A54" s="25"/>
      <c r="B54" s="25" t="s">
        <v>18</v>
      </c>
      <c r="C54" s="28"/>
      <c r="D54" s="41">
        <f>SUM(D52:D53)</f>
        <v>6.1</v>
      </c>
      <c r="E54" s="28">
        <f>SUM(E52:E53)</f>
        <v>18.7</v>
      </c>
      <c r="F54" s="28">
        <f>SUM(F52:F53)</f>
        <v>82.8</v>
      </c>
      <c r="G54" s="41">
        <f>SUM(G52:G53)</f>
        <v>92.424000000000007</v>
      </c>
      <c r="H54" s="41">
        <f>SUM(H52:H53)</f>
        <v>4</v>
      </c>
      <c r="I54" s="34"/>
      <c r="J54" s="34"/>
      <c r="K54" s="34"/>
      <c r="L54" s="34"/>
      <c r="M54" s="34"/>
      <c r="N54" s="34"/>
      <c r="O54" s="31"/>
      <c r="P54" s="32"/>
      <c r="Q54" s="32"/>
      <c r="R54" s="32"/>
      <c r="S54" s="32"/>
      <c r="T54" s="32"/>
    </row>
    <row r="55" spans="1:20" ht="15.75" thickBot="1">
      <c r="A55" s="28"/>
      <c r="B55" s="25" t="s">
        <v>388</v>
      </c>
      <c r="C55" s="30"/>
      <c r="D55" s="43">
        <f>SUM(D20,D50,D54)</f>
        <v>74.77</v>
      </c>
      <c r="E55" s="25">
        <f>SUM(E20,E50,E54)</f>
        <v>69.320000000000007</v>
      </c>
      <c r="F55" s="25">
        <f>SUM(F20,F50,F54)</f>
        <v>411.75000000000006</v>
      </c>
      <c r="G55" s="43">
        <f>SUM(G20,G50,G54)</f>
        <v>2133.4240000000004</v>
      </c>
      <c r="H55" s="43">
        <f>SUM(H20,H50,H54)</f>
        <v>28.450000000000003</v>
      </c>
      <c r="I55" s="36"/>
      <c r="J55" s="25">
        <f>SUM(J20,J50)</f>
        <v>80.08</v>
      </c>
      <c r="K55" s="25">
        <f>SUM(K20,K50)</f>
        <v>64.079999999999984</v>
      </c>
      <c r="L55" s="43">
        <f>SUM(L20,L50)</f>
        <v>386.96999999999997</v>
      </c>
      <c r="M55" s="25">
        <f>SUM(M20,M50)</f>
        <v>2379.2200000000003</v>
      </c>
      <c r="N55" s="25">
        <f>SUM(N20,N50)</f>
        <v>39.14</v>
      </c>
      <c r="O55" s="36">
        <f t="shared" ref="O55:T55" si="2">SUM(O52:O53)</f>
        <v>0</v>
      </c>
      <c r="P55" s="36">
        <f t="shared" si="2"/>
        <v>5.0999999999999996</v>
      </c>
      <c r="Q55" s="36">
        <f t="shared" si="2"/>
        <v>18.5</v>
      </c>
      <c r="R55" s="36">
        <f t="shared" si="2"/>
        <v>62.6</v>
      </c>
      <c r="S55" s="36">
        <f t="shared" si="2"/>
        <v>424</v>
      </c>
      <c r="T55" s="36">
        <f t="shared" si="2"/>
        <v>0</v>
      </c>
    </row>
    <row r="56" spans="1:20" ht="21" thickBot="1">
      <c r="A56" s="212" t="s">
        <v>55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4"/>
    </row>
    <row r="57" spans="1:20" ht="15.75" customHeight="1">
      <c r="A57" s="215" t="s">
        <v>14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6"/>
      <c r="P57" s="216"/>
      <c r="Q57" s="216"/>
      <c r="R57" s="216"/>
      <c r="S57" s="216"/>
      <c r="T57" s="216"/>
    </row>
    <row r="58" spans="1:20" ht="26.25" customHeight="1">
      <c r="A58" s="25" t="s">
        <v>167</v>
      </c>
      <c r="B58" s="44" t="s">
        <v>168</v>
      </c>
      <c r="C58" s="44" t="s">
        <v>64</v>
      </c>
      <c r="D58" s="25">
        <v>2.0299999999999998</v>
      </c>
      <c r="E58" s="25">
        <v>8.6</v>
      </c>
      <c r="F58" s="25">
        <v>0.44</v>
      </c>
      <c r="G58" s="44">
        <v>129.11000000000001</v>
      </c>
      <c r="H58" s="25">
        <v>232</v>
      </c>
      <c r="I58" s="30" t="s">
        <v>313</v>
      </c>
      <c r="J58" s="28">
        <v>6.12</v>
      </c>
      <c r="K58" s="28">
        <v>18.88</v>
      </c>
      <c r="L58" s="28">
        <v>36.549999999999997</v>
      </c>
      <c r="M58" s="41">
        <v>340</v>
      </c>
      <c r="N58" s="28" t="s">
        <v>15</v>
      </c>
      <c r="O58" s="31" t="s">
        <v>27</v>
      </c>
      <c r="P58" s="32">
        <v>0.77</v>
      </c>
      <c r="Q58" s="32">
        <v>0.14000000000000001</v>
      </c>
      <c r="R58" s="32">
        <v>2.66</v>
      </c>
      <c r="S58" s="32">
        <v>16.8</v>
      </c>
      <c r="T58" s="32">
        <v>17.5</v>
      </c>
    </row>
    <row r="59" spans="1:20" ht="18" customHeight="1">
      <c r="A59" s="32"/>
      <c r="B59" s="46" t="s">
        <v>104</v>
      </c>
      <c r="C59" s="31"/>
      <c r="D59" s="32"/>
      <c r="E59" s="32"/>
      <c r="F59" s="32"/>
      <c r="G59" s="32"/>
      <c r="H59" s="32"/>
      <c r="I59" s="31"/>
      <c r="J59" s="34"/>
      <c r="K59" s="34"/>
      <c r="L59" s="34"/>
      <c r="M59" s="34"/>
      <c r="N59" s="34"/>
      <c r="O59" s="35"/>
      <c r="P59" s="32"/>
      <c r="Q59" s="32"/>
      <c r="R59" s="32"/>
      <c r="S59" s="32"/>
      <c r="T59" s="32"/>
    </row>
    <row r="60" spans="1:20" ht="16.5" customHeight="1">
      <c r="A60" s="32"/>
      <c r="B60" s="46" t="s">
        <v>105</v>
      </c>
      <c r="C60" s="31"/>
      <c r="D60" s="32"/>
      <c r="E60" s="32"/>
      <c r="F60" s="32"/>
      <c r="G60" s="32"/>
      <c r="H60" s="32"/>
      <c r="I60" s="31"/>
      <c r="J60" s="34"/>
      <c r="K60" s="34"/>
      <c r="L60" s="34"/>
      <c r="M60" s="34"/>
      <c r="N60" s="34"/>
      <c r="O60" s="35"/>
      <c r="P60" s="32"/>
      <c r="Q60" s="32"/>
      <c r="R60" s="32"/>
      <c r="S60" s="32"/>
      <c r="T60" s="32"/>
    </row>
    <row r="61" spans="1:20" ht="27.75" customHeight="1">
      <c r="A61" s="25" t="s">
        <v>112</v>
      </c>
      <c r="B61" s="40" t="s">
        <v>56</v>
      </c>
      <c r="C61" s="78" t="s">
        <v>17</v>
      </c>
      <c r="D61" s="25">
        <v>8.16</v>
      </c>
      <c r="E61" s="25">
        <v>9.84</v>
      </c>
      <c r="F61" s="25">
        <v>35.6</v>
      </c>
      <c r="G61" s="25">
        <v>264</v>
      </c>
      <c r="H61" s="25">
        <v>0.45</v>
      </c>
      <c r="I61" s="25" t="s">
        <v>21</v>
      </c>
      <c r="J61" s="25">
        <v>10.199999999999999</v>
      </c>
      <c r="K61" s="25">
        <v>12.3</v>
      </c>
      <c r="L61" s="25">
        <v>44.5</v>
      </c>
      <c r="M61" s="43">
        <v>330</v>
      </c>
      <c r="N61" s="25">
        <v>0.45</v>
      </c>
      <c r="O61" s="71" t="s">
        <v>31</v>
      </c>
      <c r="P61" s="34">
        <v>14.87</v>
      </c>
      <c r="Q61" s="34">
        <v>26.48</v>
      </c>
      <c r="R61" s="34">
        <v>2.81</v>
      </c>
      <c r="S61" s="34">
        <v>308.97000000000003</v>
      </c>
      <c r="T61" s="34">
        <v>0.27</v>
      </c>
    </row>
    <row r="62" spans="1:20" ht="13.5" customHeight="1">
      <c r="A62" s="32"/>
      <c r="B62" s="46" t="s">
        <v>113</v>
      </c>
      <c r="C62" s="74"/>
      <c r="D62" s="34"/>
      <c r="E62" s="34"/>
      <c r="F62" s="34"/>
      <c r="G62" s="34"/>
      <c r="H62" s="34"/>
      <c r="I62" s="74"/>
      <c r="J62" s="34"/>
      <c r="K62" s="34"/>
      <c r="L62" s="34"/>
      <c r="M62" s="34"/>
      <c r="N62" s="34"/>
      <c r="O62" s="71"/>
      <c r="P62" s="34"/>
      <c r="Q62" s="34"/>
      <c r="R62" s="34"/>
      <c r="S62" s="34"/>
      <c r="T62" s="34"/>
    </row>
    <row r="63" spans="1:20" ht="14.25" customHeight="1">
      <c r="A63" s="32"/>
      <c r="B63" s="46" t="s">
        <v>106</v>
      </c>
      <c r="C63" s="74"/>
      <c r="D63" s="34"/>
      <c r="E63" s="34"/>
      <c r="F63" s="34"/>
      <c r="G63" s="34"/>
      <c r="H63" s="34"/>
      <c r="I63" s="74"/>
      <c r="J63" s="34"/>
      <c r="K63" s="34"/>
      <c r="L63" s="34"/>
      <c r="M63" s="34"/>
      <c r="N63" s="34"/>
      <c r="O63" s="71"/>
      <c r="P63" s="34"/>
      <c r="Q63" s="34"/>
      <c r="R63" s="34"/>
      <c r="S63" s="34"/>
      <c r="T63" s="34"/>
    </row>
    <row r="64" spans="1:20" ht="15" customHeight="1">
      <c r="A64" s="32"/>
      <c r="B64" s="46" t="s">
        <v>114</v>
      </c>
      <c r="C64" s="74"/>
      <c r="D64" s="34"/>
      <c r="E64" s="34"/>
      <c r="F64" s="34"/>
      <c r="G64" s="34"/>
      <c r="H64" s="34"/>
      <c r="I64" s="74"/>
      <c r="J64" s="34"/>
      <c r="K64" s="34"/>
      <c r="L64" s="34"/>
      <c r="M64" s="34"/>
      <c r="N64" s="34"/>
      <c r="O64" s="71"/>
      <c r="P64" s="34"/>
      <c r="Q64" s="34"/>
      <c r="R64" s="34"/>
      <c r="S64" s="34"/>
      <c r="T64" s="34"/>
    </row>
    <row r="65" spans="1:20" ht="15" customHeight="1">
      <c r="A65" s="32"/>
      <c r="B65" s="46" t="s">
        <v>94</v>
      </c>
      <c r="C65" s="74"/>
      <c r="D65" s="34"/>
      <c r="E65" s="34"/>
      <c r="F65" s="34"/>
      <c r="G65" s="34"/>
      <c r="H65" s="34"/>
      <c r="I65" s="74"/>
      <c r="J65" s="34"/>
      <c r="K65" s="34"/>
      <c r="L65" s="34"/>
      <c r="M65" s="34"/>
      <c r="N65" s="34"/>
      <c r="O65" s="71"/>
      <c r="P65" s="34"/>
      <c r="Q65" s="34"/>
      <c r="R65" s="34"/>
      <c r="S65" s="34"/>
      <c r="T65" s="34"/>
    </row>
    <row r="66" spans="1:20" ht="13.5" customHeight="1">
      <c r="A66" s="32"/>
      <c r="B66" s="46" t="s">
        <v>107</v>
      </c>
      <c r="C66" s="74"/>
      <c r="D66" s="34"/>
      <c r="E66" s="34"/>
      <c r="F66" s="34"/>
      <c r="G66" s="34"/>
      <c r="H66" s="34"/>
      <c r="I66" s="74"/>
      <c r="J66" s="34"/>
      <c r="K66" s="34"/>
      <c r="L66" s="34"/>
      <c r="M66" s="34"/>
      <c r="N66" s="34"/>
      <c r="O66" s="71"/>
      <c r="P66" s="34"/>
      <c r="Q66" s="34"/>
      <c r="R66" s="34"/>
      <c r="S66" s="34"/>
      <c r="T66" s="34"/>
    </row>
    <row r="67" spans="1:20" ht="13.5" customHeight="1">
      <c r="A67" s="25" t="s">
        <v>328</v>
      </c>
      <c r="B67" s="40" t="s">
        <v>23</v>
      </c>
      <c r="C67" s="28" t="s">
        <v>17</v>
      </c>
      <c r="D67" s="28">
        <v>0.2</v>
      </c>
      <c r="E67" s="28">
        <v>0</v>
      </c>
      <c r="F67" s="28">
        <v>14</v>
      </c>
      <c r="G67" s="28">
        <v>28</v>
      </c>
      <c r="H67" s="28">
        <v>0</v>
      </c>
      <c r="I67" s="28" t="s">
        <v>17</v>
      </c>
      <c r="J67" s="28">
        <v>0.2</v>
      </c>
      <c r="K67" s="41">
        <v>0</v>
      </c>
      <c r="L67" s="41">
        <v>14</v>
      </c>
      <c r="M67" s="41">
        <v>28</v>
      </c>
      <c r="N67" s="41">
        <v>0</v>
      </c>
      <c r="O67" s="79" t="s">
        <v>17</v>
      </c>
      <c r="P67" s="34">
        <v>7.0000000000000007E-2</v>
      </c>
      <c r="Q67" s="34">
        <v>0.02</v>
      </c>
      <c r="R67" s="34">
        <v>15</v>
      </c>
      <c r="S67" s="34">
        <v>60</v>
      </c>
      <c r="T67" s="34">
        <v>0.03</v>
      </c>
    </row>
    <row r="68" spans="1:20" ht="6.75" hidden="1" customHeight="1">
      <c r="A68" s="25" t="s">
        <v>66</v>
      </c>
      <c r="B68" s="40" t="s">
        <v>23</v>
      </c>
      <c r="C68" s="28" t="s">
        <v>17</v>
      </c>
      <c r="D68" s="28">
        <v>0.2</v>
      </c>
      <c r="E68" s="28">
        <v>0</v>
      </c>
      <c r="F68" s="28">
        <v>14</v>
      </c>
      <c r="G68" s="28">
        <v>28</v>
      </c>
      <c r="H68" s="28">
        <v>0</v>
      </c>
      <c r="I68" s="28" t="s">
        <v>17</v>
      </c>
      <c r="J68" s="28">
        <v>0.2</v>
      </c>
      <c r="K68" s="28">
        <v>0</v>
      </c>
      <c r="L68" s="28">
        <v>14</v>
      </c>
      <c r="M68" s="28">
        <v>28</v>
      </c>
      <c r="N68" s="28">
        <v>0</v>
      </c>
      <c r="O68" s="79"/>
      <c r="P68" s="34"/>
      <c r="Q68" s="34"/>
      <c r="R68" s="34"/>
      <c r="S68" s="34"/>
      <c r="T68" s="34"/>
    </row>
    <row r="69" spans="1:20">
      <c r="A69" s="80"/>
      <c r="B69" s="46" t="s">
        <v>329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79"/>
      <c r="P69" s="34"/>
      <c r="Q69" s="34"/>
      <c r="R69" s="34"/>
      <c r="S69" s="34"/>
      <c r="T69" s="34"/>
    </row>
    <row r="70" spans="1:20">
      <c r="A70" s="80"/>
      <c r="B70" s="46" t="s">
        <v>246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79"/>
      <c r="P70" s="34"/>
      <c r="Q70" s="34"/>
      <c r="R70" s="34"/>
      <c r="S70" s="34"/>
      <c r="T70" s="34"/>
    </row>
    <row r="71" spans="1:20">
      <c r="A71" s="48"/>
      <c r="B71" s="25" t="s">
        <v>18</v>
      </c>
      <c r="C71" s="30"/>
      <c r="D71" s="25">
        <f>SUM(D58:D70)</f>
        <v>10.589999999999998</v>
      </c>
      <c r="E71" s="25">
        <f>SUM(E58:E70)</f>
        <v>18.439999999999998</v>
      </c>
      <c r="F71" s="25">
        <f>SUM(F58:F70)</f>
        <v>64.039999999999992</v>
      </c>
      <c r="G71" s="25">
        <f>SUM(G58:G70)</f>
        <v>449.11</v>
      </c>
      <c r="H71" s="25">
        <f>SUM(H58:H70)</f>
        <v>232.45</v>
      </c>
      <c r="I71" s="25"/>
      <c r="J71" s="25">
        <f>SUM(J58:J70)</f>
        <v>16.72</v>
      </c>
      <c r="K71" s="25">
        <f>SUM(K58:K70)</f>
        <v>31.18</v>
      </c>
      <c r="L71" s="25">
        <f>SUM(L58:L70)</f>
        <v>109.05</v>
      </c>
      <c r="M71" s="43">
        <f>SUM(M58:M70)</f>
        <v>726</v>
      </c>
      <c r="N71" s="25">
        <f>SUM(N58:N70)</f>
        <v>0.45</v>
      </c>
      <c r="O71" s="81">
        <f t="shared" ref="O71:T71" si="3">SUM(O58:O70)</f>
        <v>0</v>
      </c>
      <c r="P71" s="36">
        <f t="shared" si="3"/>
        <v>15.709999999999999</v>
      </c>
      <c r="Q71" s="36">
        <f t="shared" si="3"/>
        <v>26.64</v>
      </c>
      <c r="R71" s="36">
        <f t="shared" si="3"/>
        <v>20.47</v>
      </c>
      <c r="S71" s="36">
        <f t="shared" si="3"/>
        <v>385.77000000000004</v>
      </c>
      <c r="T71" s="36">
        <f t="shared" si="3"/>
        <v>17.8</v>
      </c>
    </row>
    <row r="72" spans="1:20">
      <c r="A72" s="217" t="s">
        <v>19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</row>
    <row r="73" spans="1:20">
      <c r="A73" s="25" t="s">
        <v>109</v>
      </c>
      <c r="B73" s="40" t="s">
        <v>318</v>
      </c>
      <c r="C73" s="82" t="s">
        <v>27</v>
      </c>
      <c r="D73" s="25">
        <v>0.96</v>
      </c>
      <c r="E73" s="25">
        <v>3.21</v>
      </c>
      <c r="F73" s="25">
        <v>5.46</v>
      </c>
      <c r="G73" s="25">
        <v>55.79</v>
      </c>
      <c r="H73" s="25">
        <v>2.7</v>
      </c>
      <c r="I73" s="78" t="s">
        <v>20</v>
      </c>
      <c r="J73" s="28">
        <v>1.6</v>
      </c>
      <c r="K73" s="28">
        <v>1.5</v>
      </c>
      <c r="L73" s="28">
        <v>8.5</v>
      </c>
      <c r="M73" s="28">
        <v>49</v>
      </c>
      <c r="N73" s="28">
        <v>9.5</v>
      </c>
      <c r="O73" s="31" t="s">
        <v>27</v>
      </c>
      <c r="P73" s="32">
        <v>0.77</v>
      </c>
      <c r="Q73" s="32">
        <v>0.14000000000000001</v>
      </c>
      <c r="R73" s="32">
        <v>2.66</v>
      </c>
      <c r="S73" s="32">
        <v>16.8</v>
      </c>
      <c r="T73" s="32">
        <v>17.5</v>
      </c>
    </row>
    <row r="74" spans="1:20">
      <c r="A74" s="25"/>
      <c r="B74" s="46" t="s">
        <v>333</v>
      </c>
      <c r="C74" s="82"/>
      <c r="D74" s="25"/>
      <c r="E74" s="25"/>
      <c r="F74" s="25"/>
      <c r="G74" s="25"/>
      <c r="H74" s="25"/>
      <c r="I74" s="78"/>
      <c r="J74" s="28"/>
      <c r="K74" s="28"/>
      <c r="L74" s="28"/>
      <c r="M74" s="28"/>
      <c r="N74" s="28"/>
      <c r="O74" s="31"/>
      <c r="P74" s="32"/>
      <c r="Q74" s="32"/>
      <c r="R74" s="32"/>
      <c r="S74" s="32"/>
      <c r="T74" s="32"/>
    </row>
    <row r="75" spans="1:20">
      <c r="A75" s="25"/>
      <c r="B75" s="46" t="s">
        <v>334</v>
      </c>
      <c r="C75" s="83"/>
      <c r="D75" s="84"/>
      <c r="E75" s="84"/>
      <c r="F75" s="84"/>
      <c r="G75" s="84"/>
      <c r="H75" s="84"/>
      <c r="I75" s="85"/>
      <c r="J75" s="86"/>
      <c r="K75" s="86"/>
      <c r="L75" s="86"/>
      <c r="M75" s="86"/>
      <c r="N75" s="86"/>
      <c r="O75" s="31"/>
      <c r="P75" s="32"/>
      <c r="Q75" s="32"/>
      <c r="R75" s="32"/>
      <c r="S75" s="32"/>
      <c r="T75" s="32"/>
    </row>
    <row r="76" spans="1:20">
      <c r="A76" s="25"/>
      <c r="B76" s="46" t="s">
        <v>111</v>
      </c>
      <c r="C76" s="30"/>
      <c r="D76" s="25"/>
      <c r="E76" s="25"/>
      <c r="F76" s="25"/>
      <c r="G76" s="25"/>
      <c r="H76" s="25"/>
      <c r="I76" s="78"/>
      <c r="J76" s="28"/>
      <c r="K76" s="28"/>
      <c r="L76" s="28"/>
      <c r="M76" s="28"/>
      <c r="N76" s="28"/>
      <c r="O76" s="35"/>
      <c r="P76" s="32"/>
      <c r="Q76" s="32"/>
      <c r="R76" s="32"/>
      <c r="S76" s="32"/>
      <c r="T76" s="32"/>
    </row>
    <row r="77" spans="1:20" ht="25.5">
      <c r="A77" s="25" t="s">
        <v>115</v>
      </c>
      <c r="B77" s="44" t="s">
        <v>116</v>
      </c>
      <c r="C77" s="59" t="s">
        <v>21</v>
      </c>
      <c r="D77" s="45">
        <v>1.55</v>
      </c>
      <c r="E77" s="45">
        <v>8.2899999999999991</v>
      </c>
      <c r="F77" s="45">
        <v>12.62</v>
      </c>
      <c r="G77" s="45">
        <v>131.30000000000001</v>
      </c>
      <c r="H77" s="45">
        <v>14.75</v>
      </c>
      <c r="I77" s="59" t="s">
        <v>21</v>
      </c>
      <c r="J77" s="45">
        <v>1.55</v>
      </c>
      <c r="K77" s="45">
        <v>8.2899999999999991</v>
      </c>
      <c r="L77" s="45">
        <v>12.62</v>
      </c>
      <c r="M77" s="45">
        <v>131.30000000000001</v>
      </c>
      <c r="N77" s="45">
        <v>14.75</v>
      </c>
      <c r="O77" s="35" t="s">
        <v>33</v>
      </c>
      <c r="P77" s="32">
        <v>7.2</v>
      </c>
      <c r="Q77" s="32">
        <v>2.71</v>
      </c>
      <c r="R77" s="32">
        <v>12.5</v>
      </c>
      <c r="S77" s="32">
        <v>103.2</v>
      </c>
      <c r="T77" s="32">
        <v>8.57</v>
      </c>
    </row>
    <row r="78" spans="1:20">
      <c r="A78" s="46"/>
      <c r="B78" s="46" t="s">
        <v>117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35"/>
      <c r="P78" s="32"/>
      <c r="Q78" s="32"/>
      <c r="R78" s="32"/>
      <c r="S78" s="32"/>
      <c r="T78" s="32"/>
    </row>
    <row r="79" spans="1:20">
      <c r="A79" s="46"/>
      <c r="B79" s="46" t="s">
        <v>95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35"/>
      <c r="P79" s="32"/>
      <c r="Q79" s="32"/>
      <c r="R79" s="32"/>
      <c r="S79" s="32"/>
      <c r="T79" s="32"/>
    </row>
    <row r="80" spans="1:20">
      <c r="A80" s="46"/>
      <c r="B80" s="46" t="s">
        <v>335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35"/>
      <c r="P80" s="32"/>
      <c r="Q80" s="32"/>
      <c r="R80" s="32"/>
      <c r="S80" s="32"/>
      <c r="T80" s="32"/>
    </row>
    <row r="81" spans="1:20">
      <c r="A81" s="46"/>
      <c r="B81" s="46" t="s">
        <v>119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35"/>
      <c r="P81" s="32"/>
      <c r="Q81" s="32"/>
      <c r="R81" s="32"/>
      <c r="S81" s="32"/>
      <c r="T81" s="32"/>
    </row>
    <row r="82" spans="1:20">
      <c r="A82" s="46"/>
      <c r="B82" s="46" t="s">
        <v>120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35"/>
      <c r="P82" s="32"/>
      <c r="Q82" s="32"/>
      <c r="R82" s="32"/>
      <c r="S82" s="32"/>
      <c r="T82" s="32"/>
    </row>
    <row r="83" spans="1:20">
      <c r="A83" s="46"/>
      <c r="B83" s="46" t="s">
        <v>70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35"/>
      <c r="P83" s="32"/>
      <c r="Q83" s="32"/>
      <c r="R83" s="32"/>
      <c r="S83" s="32"/>
      <c r="T83" s="32"/>
    </row>
    <row r="84" spans="1:20">
      <c r="A84" s="46"/>
      <c r="B84" s="46" t="s">
        <v>121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35"/>
      <c r="P84" s="32"/>
      <c r="Q84" s="32"/>
      <c r="R84" s="32"/>
      <c r="S84" s="32"/>
      <c r="T84" s="32"/>
    </row>
    <row r="85" spans="1:20">
      <c r="A85" s="46"/>
      <c r="B85" s="44" t="s">
        <v>122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35"/>
      <c r="P85" s="32"/>
      <c r="Q85" s="32"/>
      <c r="R85" s="32"/>
      <c r="S85" s="32"/>
      <c r="T85" s="32"/>
    </row>
    <row r="86" spans="1:20">
      <c r="A86" s="46"/>
      <c r="B86" s="46" t="s">
        <v>300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35"/>
      <c r="P86" s="32"/>
      <c r="Q86" s="32"/>
      <c r="R86" s="32"/>
      <c r="S86" s="32"/>
      <c r="T86" s="32"/>
    </row>
    <row r="87" spans="1:20">
      <c r="A87" s="46"/>
      <c r="B87" s="46" t="s">
        <v>123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35"/>
      <c r="P87" s="32"/>
      <c r="Q87" s="32"/>
      <c r="R87" s="32"/>
      <c r="S87" s="32"/>
      <c r="T87" s="32"/>
    </row>
    <row r="88" spans="1:20">
      <c r="A88" s="25" t="s">
        <v>124</v>
      </c>
      <c r="B88" s="44" t="s">
        <v>125</v>
      </c>
      <c r="C88" s="30" t="s">
        <v>322</v>
      </c>
      <c r="D88" s="25">
        <v>12.44</v>
      </c>
      <c r="E88" s="25">
        <v>9.24</v>
      </c>
      <c r="F88" s="25">
        <v>12.56</v>
      </c>
      <c r="G88" s="43">
        <v>183</v>
      </c>
      <c r="H88" s="25">
        <v>0.12</v>
      </c>
      <c r="I88" s="25" t="s">
        <v>20</v>
      </c>
      <c r="J88" s="25">
        <v>15.55</v>
      </c>
      <c r="K88" s="25">
        <v>11.55</v>
      </c>
      <c r="L88" s="25">
        <v>15.7</v>
      </c>
      <c r="M88" s="25">
        <v>228.75</v>
      </c>
      <c r="N88" s="25">
        <v>0.15</v>
      </c>
      <c r="O88" s="35" t="s">
        <v>36</v>
      </c>
      <c r="P88" s="32">
        <v>10.94</v>
      </c>
      <c r="Q88" s="32">
        <v>20.9</v>
      </c>
      <c r="R88" s="32">
        <v>8.24</v>
      </c>
      <c r="S88" s="32">
        <v>264.13</v>
      </c>
      <c r="T88" s="32">
        <v>0.2</v>
      </c>
    </row>
    <row r="89" spans="1:20">
      <c r="A89" s="46"/>
      <c r="B89" s="46" t="s">
        <v>336</v>
      </c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5"/>
      <c r="P89" s="32"/>
      <c r="Q89" s="32"/>
      <c r="R89" s="32"/>
      <c r="S89" s="32"/>
      <c r="T89" s="32"/>
    </row>
    <row r="90" spans="1:20">
      <c r="A90" s="46"/>
      <c r="B90" s="46" t="s">
        <v>339</v>
      </c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2"/>
      <c r="Q90" s="32"/>
      <c r="R90" s="32"/>
      <c r="S90" s="32"/>
      <c r="T90" s="32"/>
    </row>
    <row r="91" spans="1:20">
      <c r="A91" s="46"/>
      <c r="B91" s="46" t="s">
        <v>337</v>
      </c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2"/>
      <c r="Q91" s="32"/>
      <c r="R91" s="32"/>
      <c r="S91" s="32"/>
      <c r="T91" s="32"/>
    </row>
    <row r="92" spans="1:20">
      <c r="A92" s="46"/>
      <c r="B92" s="46" t="s">
        <v>213</v>
      </c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2"/>
      <c r="Q92" s="32"/>
      <c r="R92" s="32"/>
      <c r="S92" s="32"/>
      <c r="T92" s="32"/>
    </row>
    <row r="93" spans="1:20">
      <c r="A93" s="46"/>
      <c r="B93" s="46" t="s">
        <v>338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2"/>
      <c r="Q93" s="32"/>
      <c r="R93" s="32"/>
      <c r="S93" s="32"/>
      <c r="T93" s="32"/>
    </row>
    <row r="94" spans="1:20">
      <c r="A94" s="46"/>
      <c r="B94" s="46" t="s">
        <v>96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2"/>
      <c r="Q94" s="32"/>
      <c r="R94" s="32"/>
      <c r="S94" s="32"/>
      <c r="T94" s="32"/>
    </row>
    <row r="95" spans="1:20">
      <c r="A95" s="25" t="s">
        <v>262</v>
      </c>
      <c r="B95" s="40" t="s">
        <v>263</v>
      </c>
      <c r="C95" s="28" t="s">
        <v>16</v>
      </c>
      <c r="D95" s="87">
        <v>49.58</v>
      </c>
      <c r="E95" s="87">
        <v>1.18</v>
      </c>
      <c r="F95" s="87">
        <v>33.119999999999997</v>
      </c>
      <c r="G95" s="87">
        <v>145.03</v>
      </c>
      <c r="H95" s="28">
        <v>3.46</v>
      </c>
      <c r="I95" s="28" t="s">
        <v>17</v>
      </c>
      <c r="J95" s="87">
        <v>58.33</v>
      </c>
      <c r="K95" s="87">
        <v>1.39</v>
      </c>
      <c r="L95" s="87">
        <v>38.97</v>
      </c>
      <c r="M95" s="87">
        <v>170.63</v>
      </c>
      <c r="N95" s="28">
        <v>5.19</v>
      </c>
      <c r="O95" s="34" t="s">
        <v>22</v>
      </c>
      <c r="P95" s="34">
        <v>6.55</v>
      </c>
      <c r="Q95" s="34">
        <v>6.94</v>
      </c>
      <c r="R95" s="34">
        <v>36.549999999999997</v>
      </c>
      <c r="S95" s="34">
        <v>234.86</v>
      </c>
      <c r="T95" s="34" t="s">
        <v>15</v>
      </c>
    </row>
    <row r="96" spans="1:20">
      <c r="A96" s="32"/>
      <c r="B96" s="65" t="s">
        <v>264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34"/>
      <c r="P96" s="34"/>
      <c r="Q96" s="34"/>
      <c r="R96" s="34"/>
      <c r="S96" s="34"/>
      <c r="T96" s="34"/>
    </row>
    <row r="97" spans="1:20">
      <c r="A97" s="32"/>
      <c r="B97" s="65" t="s">
        <v>265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2"/>
      <c r="B98" s="65" t="s">
        <v>266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2"/>
      <c r="B99" s="65" t="s">
        <v>267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2"/>
      <c r="B100" s="65" t="s">
        <v>268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46"/>
      <c r="B101" s="46" t="s">
        <v>96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4"/>
      <c r="P101" s="34"/>
      <c r="Q101" s="34"/>
      <c r="R101" s="34"/>
      <c r="S101" s="34"/>
      <c r="T101" s="34"/>
    </row>
    <row r="102" spans="1:20" ht="25.5">
      <c r="A102" s="25" t="s">
        <v>131</v>
      </c>
      <c r="B102" s="44" t="s">
        <v>28</v>
      </c>
      <c r="C102" s="25" t="s">
        <v>17</v>
      </c>
      <c r="D102" s="25">
        <v>4.51</v>
      </c>
      <c r="E102" s="25">
        <v>1.1399999999999999</v>
      </c>
      <c r="F102" s="25">
        <v>7.71</v>
      </c>
      <c r="G102" s="25">
        <v>114.66</v>
      </c>
      <c r="H102" s="25">
        <v>3.67</v>
      </c>
      <c r="I102" s="25" t="s">
        <v>17</v>
      </c>
      <c r="J102" s="25">
        <v>4.51</v>
      </c>
      <c r="K102" s="25">
        <v>1.1399999999999999</v>
      </c>
      <c r="L102" s="25">
        <v>7.71</v>
      </c>
      <c r="M102" s="25">
        <v>57.33</v>
      </c>
      <c r="N102" s="25">
        <v>3.67</v>
      </c>
      <c r="O102" s="31" t="s">
        <v>29</v>
      </c>
      <c r="P102" s="32">
        <v>0.13</v>
      </c>
      <c r="Q102" s="32">
        <v>0.02</v>
      </c>
      <c r="R102" s="32">
        <v>15.2</v>
      </c>
      <c r="S102" s="32">
        <v>62</v>
      </c>
      <c r="T102" s="32">
        <v>2.83</v>
      </c>
    </row>
    <row r="103" spans="1:20">
      <c r="A103" s="46"/>
      <c r="B103" s="46" t="s">
        <v>132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2"/>
      <c r="Q103" s="32"/>
      <c r="R103" s="32"/>
      <c r="S103" s="32"/>
      <c r="T103" s="32"/>
    </row>
    <row r="104" spans="1:20">
      <c r="A104" s="46"/>
      <c r="B104" s="46" t="s">
        <v>133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2"/>
      <c r="Q104" s="32"/>
      <c r="R104" s="32"/>
      <c r="S104" s="32"/>
      <c r="T104" s="32"/>
    </row>
    <row r="105" spans="1:20">
      <c r="A105" s="46"/>
      <c r="B105" s="46" t="s">
        <v>134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2"/>
      <c r="Q105" s="32"/>
      <c r="R105" s="32"/>
      <c r="S105" s="32"/>
      <c r="T105" s="32"/>
    </row>
    <row r="106" spans="1:20">
      <c r="A106" s="46"/>
      <c r="B106" s="46" t="s">
        <v>121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5"/>
      <c r="P106" s="32"/>
      <c r="Q106" s="32"/>
      <c r="R106" s="32"/>
      <c r="S106" s="32"/>
      <c r="T106" s="32"/>
    </row>
    <row r="107" spans="1:20">
      <c r="A107" s="38" t="s">
        <v>135</v>
      </c>
      <c r="B107" s="75" t="s">
        <v>101</v>
      </c>
      <c r="C107" s="30" t="s">
        <v>35</v>
      </c>
      <c r="D107" s="25">
        <v>2.6</v>
      </c>
      <c r="E107" s="25">
        <v>0.36</v>
      </c>
      <c r="F107" s="25">
        <v>1.05</v>
      </c>
      <c r="G107" s="25">
        <v>72.400000000000006</v>
      </c>
      <c r="H107" s="43">
        <v>0</v>
      </c>
      <c r="I107" s="30" t="s">
        <v>127</v>
      </c>
      <c r="J107" s="25">
        <v>3.3</v>
      </c>
      <c r="K107" s="25">
        <v>0.48</v>
      </c>
      <c r="L107" s="25">
        <v>16.7</v>
      </c>
      <c r="M107" s="25">
        <v>83.24</v>
      </c>
      <c r="N107" s="43">
        <v>0</v>
      </c>
      <c r="O107" s="71" t="s">
        <v>27</v>
      </c>
      <c r="P107" s="34">
        <v>4.62</v>
      </c>
      <c r="Q107" s="34">
        <v>0.84</v>
      </c>
      <c r="R107" s="34">
        <v>30.18</v>
      </c>
      <c r="S107" s="34">
        <v>141.4</v>
      </c>
      <c r="T107" s="34" t="s">
        <v>15</v>
      </c>
    </row>
    <row r="108" spans="1:20">
      <c r="A108" s="25"/>
      <c r="B108" s="25" t="s">
        <v>18</v>
      </c>
      <c r="C108" s="76"/>
      <c r="D108" s="38">
        <f>SUM(D73:D107)</f>
        <v>71.64</v>
      </c>
      <c r="E108" s="38">
        <f>SUM(E73:E107)</f>
        <v>23.42</v>
      </c>
      <c r="F108" s="38">
        <f>SUM(F73:F107)</f>
        <v>72.52</v>
      </c>
      <c r="G108" s="38">
        <f>SUM(G73:G107)</f>
        <v>702.18</v>
      </c>
      <c r="H108" s="38">
        <f>SUM(H73:H107)</f>
        <v>24.700000000000003</v>
      </c>
      <c r="I108" s="38"/>
      <c r="J108" s="38">
        <f>SUM(J73:J107)</f>
        <v>84.84</v>
      </c>
      <c r="K108" s="38">
        <f>SUM(K73:K107)</f>
        <v>24.35</v>
      </c>
      <c r="L108" s="38">
        <f>SUM(L73:L107)</f>
        <v>100.19999999999999</v>
      </c>
      <c r="M108" s="38">
        <f>SUM(M73:M107)</f>
        <v>720.25000000000011</v>
      </c>
      <c r="N108" s="38">
        <f>SUM(N73:N107)</f>
        <v>33.26</v>
      </c>
      <c r="O108" s="36">
        <f t="shared" ref="O108:T108" si="4">SUM(O73:O107)</f>
        <v>0</v>
      </c>
      <c r="P108" s="36">
        <f t="shared" si="4"/>
        <v>30.21</v>
      </c>
      <c r="Q108" s="36">
        <f t="shared" si="4"/>
        <v>31.55</v>
      </c>
      <c r="R108" s="36">
        <f t="shared" si="4"/>
        <v>105.32999999999998</v>
      </c>
      <c r="S108" s="36">
        <f t="shared" si="4"/>
        <v>822.39</v>
      </c>
      <c r="T108" s="36">
        <f t="shared" si="4"/>
        <v>29.1</v>
      </c>
    </row>
    <row r="109" spans="1:20">
      <c r="A109" s="218" t="s">
        <v>24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</row>
    <row r="110" spans="1:20" ht="26.25" customHeight="1">
      <c r="A110" s="25" t="s">
        <v>102</v>
      </c>
      <c r="B110" s="44" t="s">
        <v>368</v>
      </c>
      <c r="C110" s="30" t="s">
        <v>127</v>
      </c>
      <c r="D110" s="25">
        <v>4.8</v>
      </c>
      <c r="E110" s="25">
        <v>2.8</v>
      </c>
      <c r="F110" s="25">
        <v>17</v>
      </c>
      <c r="G110" s="25">
        <v>77.7</v>
      </c>
      <c r="H110" s="25">
        <v>350</v>
      </c>
      <c r="I110" s="31"/>
      <c r="J110" s="32"/>
      <c r="K110" s="32"/>
      <c r="L110" s="32"/>
      <c r="M110" s="32"/>
      <c r="N110" s="32"/>
      <c r="O110" s="31" t="s">
        <v>17</v>
      </c>
      <c r="P110" s="32">
        <v>10</v>
      </c>
      <c r="Q110" s="32">
        <v>6.4</v>
      </c>
      <c r="R110" s="32">
        <v>17</v>
      </c>
      <c r="S110" s="32">
        <v>174</v>
      </c>
      <c r="T110" s="32">
        <v>1.2</v>
      </c>
    </row>
    <row r="111" spans="1:20">
      <c r="A111" s="25" t="s">
        <v>97</v>
      </c>
      <c r="B111" s="44" t="s">
        <v>53</v>
      </c>
      <c r="C111" s="25" t="s">
        <v>17</v>
      </c>
      <c r="D111" s="25">
        <v>0.04</v>
      </c>
      <c r="E111" s="43">
        <v>0</v>
      </c>
      <c r="F111" s="25">
        <v>24.76</v>
      </c>
      <c r="G111" s="25">
        <v>94.2</v>
      </c>
      <c r="H111" s="25">
        <v>1.08</v>
      </c>
      <c r="I111" s="25"/>
      <c r="J111" s="25"/>
      <c r="K111" s="25"/>
      <c r="L111" s="25"/>
      <c r="M111" s="25"/>
      <c r="N111" s="25"/>
      <c r="O111" s="31" t="s">
        <v>42</v>
      </c>
      <c r="P111" s="32">
        <v>3</v>
      </c>
      <c r="Q111" s="32">
        <v>3.92</v>
      </c>
      <c r="R111" s="32">
        <v>29.76</v>
      </c>
      <c r="S111" s="32">
        <v>166.8</v>
      </c>
      <c r="T111" s="32" t="s">
        <v>15</v>
      </c>
    </row>
    <row r="112" spans="1:20">
      <c r="A112" s="46"/>
      <c r="B112" s="46" t="s">
        <v>98</v>
      </c>
      <c r="C112" s="72"/>
      <c r="D112" s="73"/>
      <c r="E112" s="73"/>
      <c r="F112" s="73"/>
      <c r="G112" s="73"/>
      <c r="H112" s="73"/>
      <c r="I112" s="44"/>
      <c r="J112" s="44"/>
      <c r="K112" s="44"/>
      <c r="L112" s="44"/>
      <c r="M112" s="44"/>
      <c r="N112" s="44"/>
      <c r="O112" s="31"/>
      <c r="P112" s="32"/>
      <c r="Q112" s="32"/>
      <c r="R112" s="32"/>
      <c r="S112" s="32"/>
      <c r="T112" s="32"/>
    </row>
    <row r="113" spans="1:20">
      <c r="A113" s="46"/>
      <c r="B113" s="46" t="s">
        <v>99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31"/>
      <c r="P113" s="32"/>
      <c r="Q113" s="32"/>
      <c r="R113" s="32"/>
      <c r="S113" s="32"/>
      <c r="T113" s="32"/>
    </row>
    <row r="114" spans="1:20">
      <c r="A114" s="46"/>
      <c r="B114" s="25" t="s">
        <v>18</v>
      </c>
      <c r="C114" s="44"/>
      <c r="D114" s="25">
        <f>SUM(D110:D111)</f>
        <v>4.84</v>
      </c>
      <c r="E114" s="25">
        <f>SUM(E110:E111)</f>
        <v>2.8</v>
      </c>
      <c r="F114" s="25">
        <f>SUM(G110:G111)</f>
        <v>171.9</v>
      </c>
      <c r="G114" s="25">
        <f>SUM(G109:G112)</f>
        <v>171.9</v>
      </c>
      <c r="H114" s="25">
        <f>SUM(H109:H112)</f>
        <v>351.08</v>
      </c>
      <c r="I114" s="44"/>
      <c r="J114" s="44"/>
      <c r="K114" s="44"/>
      <c r="L114" s="44"/>
      <c r="M114" s="44"/>
      <c r="N114" s="44"/>
      <c r="O114" s="31"/>
      <c r="P114" s="32"/>
      <c r="Q114" s="32"/>
      <c r="R114" s="32"/>
      <c r="S114" s="32"/>
      <c r="T114" s="32"/>
    </row>
    <row r="115" spans="1:20" ht="15.75" thickBot="1">
      <c r="A115" s="28"/>
      <c r="B115" s="25" t="s">
        <v>388</v>
      </c>
      <c r="C115" s="31"/>
      <c r="D115" s="25">
        <f>SUM(D71,D108,D114)</f>
        <v>87.070000000000007</v>
      </c>
      <c r="E115" s="25">
        <f>SUM(E71,E108,E114)</f>
        <v>44.66</v>
      </c>
      <c r="F115" s="25">
        <f>SUM(F71,F108,F114)</f>
        <v>308.46000000000004</v>
      </c>
      <c r="G115" s="25">
        <f>SUM(G71,G108,G114)</f>
        <v>1323.19</v>
      </c>
      <c r="H115" s="25">
        <f>SUM(H71,H108,H114)</f>
        <v>608.23</v>
      </c>
      <c r="I115" s="32"/>
      <c r="J115" s="25">
        <f>SUM(J71,J108)</f>
        <v>101.56</v>
      </c>
      <c r="K115" s="25">
        <f>SUM(K71,K108)</f>
        <v>55.53</v>
      </c>
      <c r="L115" s="25">
        <f>SUM(L71,L108)</f>
        <v>209.25</v>
      </c>
      <c r="M115" s="43">
        <f>SUM(M71,M108)</f>
        <v>1446.25</v>
      </c>
      <c r="N115" s="25">
        <f>SUM(N71,N108)</f>
        <v>33.71</v>
      </c>
      <c r="O115" s="36">
        <f t="shared" ref="O115:T115" si="5">SUM(O110:O111)</f>
        <v>0</v>
      </c>
      <c r="P115" s="36">
        <f t="shared" si="5"/>
        <v>13</v>
      </c>
      <c r="Q115" s="36">
        <f t="shared" si="5"/>
        <v>10.32</v>
      </c>
      <c r="R115" s="36">
        <f t="shared" si="5"/>
        <v>46.760000000000005</v>
      </c>
      <c r="S115" s="36">
        <f t="shared" si="5"/>
        <v>340.8</v>
      </c>
      <c r="T115" s="36">
        <f t="shared" si="5"/>
        <v>1.2</v>
      </c>
    </row>
    <row r="116" spans="1:20" ht="19.5" customHeight="1" thickBot="1">
      <c r="A116" s="212" t="s">
        <v>305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4"/>
    </row>
    <row r="117" spans="1:20">
      <c r="A117" s="216" t="s">
        <v>30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</row>
    <row r="118" spans="1:20" ht="25.5">
      <c r="A118" s="159" t="s">
        <v>320</v>
      </c>
      <c r="B118" s="123" t="s">
        <v>319</v>
      </c>
      <c r="C118" s="163" t="s">
        <v>322</v>
      </c>
      <c r="D118" s="45">
        <v>7.8</v>
      </c>
      <c r="E118" s="60">
        <v>15</v>
      </c>
      <c r="F118" s="45">
        <v>15.9</v>
      </c>
      <c r="G118" s="45">
        <v>168</v>
      </c>
      <c r="H118" s="166">
        <v>0</v>
      </c>
      <c r="I118" s="167" t="s">
        <v>20</v>
      </c>
      <c r="J118" s="45">
        <v>10.4</v>
      </c>
      <c r="K118" s="60">
        <v>20</v>
      </c>
      <c r="L118" s="45">
        <v>21.2</v>
      </c>
      <c r="M118" s="45">
        <v>224</v>
      </c>
      <c r="N118" s="60">
        <v>0</v>
      </c>
      <c r="O118" s="31" t="s">
        <v>48</v>
      </c>
      <c r="P118" s="32">
        <v>2.95</v>
      </c>
      <c r="Q118" s="32">
        <v>9.36</v>
      </c>
      <c r="R118" s="32">
        <v>18.61</v>
      </c>
      <c r="S118" s="32">
        <v>170</v>
      </c>
      <c r="T118" s="32" t="s">
        <v>15</v>
      </c>
    </row>
    <row r="119" spans="1:20">
      <c r="A119" s="32"/>
      <c r="B119" s="52" t="s">
        <v>321</v>
      </c>
      <c r="C119" s="32"/>
      <c r="D119" s="168"/>
      <c r="E119" s="168"/>
      <c r="F119" s="168"/>
      <c r="G119" s="168"/>
      <c r="H119" s="169"/>
      <c r="I119" s="170"/>
      <c r="J119" s="168"/>
      <c r="K119" s="168"/>
      <c r="L119" s="168"/>
      <c r="M119" s="168"/>
      <c r="N119" s="171"/>
      <c r="O119" s="31"/>
      <c r="P119" s="32"/>
      <c r="Q119" s="32"/>
      <c r="R119" s="32"/>
      <c r="S119" s="32"/>
      <c r="T119" s="32"/>
    </row>
    <row r="120" spans="1:20" ht="25.5">
      <c r="A120" s="161" t="s">
        <v>128</v>
      </c>
      <c r="B120" s="44" t="s">
        <v>129</v>
      </c>
      <c r="C120" s="161" t="s">
        <v>16</v>
      </c>
      <c r="D120" s="161">
        <v>8.77</v>
      </c>
      <c r="E120" s="161">
        <v>9.35</v>
      </c>
      <c r="F120" s="161">
        <v>57.93</v>
      </c>
      <c r="G120" s="161">
        <v>336.51</v>
      </c>
      <c r="H120" s="43">
        <v>0</v>
      </c>
      <c r="I120" s="161" t="s">
        <v>22</v>
      </c>
      <c r="J120" s="161">
        <v>17.55</v>
      </c>
      <c r="K120" s="161">
        <v>18.71</v>
      </c>
      <c r="L120" s="161">
        <v>115.87</v>
      </c>
      <c r="M120" s="161">
        <v>702.07</v>
      </c>
      <c r="N120" s="43">
        <v>0</v>
      </c>
      <c r="O120" s="31"/>
      <c r="P120" s="32"/>
      <c r="Q120" s="32"/>
      <c r="R120" s="32"/>
      <c r="S120" s="32"/>
      <c r="T120" s="32"/>
    </row>
    <row r="121" spans="1:20">
      <c r="A121" s="32"/>
      <c r="B121" s="46" t="s">
        <v>359</v>
      </c>
      <c r="C121" s="32"/>
      <c r="D121" s="32"/>
      <c r="E121" s="32"/>
      <c r="F121" s="32"/>
      <c r="G121" s="32"/>
      <c r="H121" s="50"/>
      <c r="I121" s="32"/>
      <c r="J121" s="32"/>
      <c r="K121" s="32"/>
      <c r="L121" s="32"/>
      <c r="M121" s="32"/>
      <c r="N121" s="50"/>
      <c r="O121" s="31" t="s">
        <v>32</v>
      </c>
      <c r="P121" s="32">
        <v>6.4</v>
      </c>
      <c r="Q121" s="32">
        <v>11.23</v>
      </c>
      <c r="R121" s="32">
        <v>33.92</v>
      </c>
      <c r="S121" s="32">
        <v>262.95</v>
      </c>
      <c r="T121" s="32">
        <v>1.23</v>
      </c>
    </row>
    <row r="122" spans="1:20">
      <c r="A122" s="32"/>
      <c r="B122" s="46" t="s">
        <v>360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0"/>
      <c r="O122" s="31"/>
      <c r="P122" s="32"/>
      <c r="Q122" s="32"/>
      <c r="R122" s="32"/>
      <c r="S122" s="32"/>
      <c r="T122" s="32"/>
    </row>
    <row r="123" spans="1:20">
      <c r="A123" s="32"/>
      <c r="B123" s="46" t="s">
        <v>130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50"/>
      <c r="O123" s="31"/>
      <c r="P123" s="32"/>
      <c r="Q123" s="32"/>
      <c r="R123" s="32"/>
      <c r="S123" s="32"/>
      <c r="T123" s="32"/>
    </row>
    <row r="124" spans="1:20">
      <c r="A124" s="161" t="s">
        <v>328</v>
      </c>
      <c r="B124" s="40" t="s">
        <v>23</v>
      </c>
      <c r="C124" s="165" t="s">
        <v>17</v>
      </c>
      <c r="D124" s="165">
        <v>0.2</v>
      </c>
      <c r="E124" s="41">
        <v>0</v>
      </c>
      <c r="F124" s="41">
        <v>14</v>
      </c>
      <c r="G124" s="41">
        <v>28</v>
      </c>
      <c r="H124" s="41">
        <v>0</v>
      </c>
      <c r="I124" s="165" t="s">
        <v>17</v>
      </c>
      <c r="J124" s="165">
        <v>0.2</v>
      </c>
      <c r="K124" s="41">
        <v>0</v>
      </c>
      <c r="L124" s="41">
        <v>14</v>
      </c>
      <c r="M124" s="41">
        <v>28</v>
      </c>
      <c r="N124" s="41">
        <v>0</v>
      </c>
      <c r="O124" s="34" t="s">
        <v>17</v>
      </c>
      <c r="P124" s="34">
        <v>7.0000000000000007E-2</v>
      </c>
      <c r="Q124" s="34">
        <v>0.02</v>
      </c>
      <c r="R124" s="34">
        <v>15</v>
      </c>
      <c r="S124" s="34">
        <v>60</v>
      </c>
      <c r="T124" s="34">
        <v>0.03</v>
      </c>
    </row>
    <row r="125" spans="1:20">
      <c r="A125" s="161"/>
      <c r="B125" s="46" t="s">
        <v>329</v>
      </c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34"/>
      <c r="P125" s="34"/>
      <c r="Q125" s="34"/>
      <c r="R125" s="34"/>
      <c r="S125" s="34"/>
      <c r="T125" s="34"/>
    </row>
    <row r="126" spans="1:20">
      <c r="A126" s="162"/>
      <c r="B126" s="46" t="s">
        <v>246</v>
      </c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34"/>
      <c r="P126" s="34"/>
      <c r="Q126" s="34"/>
      <c r="R126" s="34"/>
      <c r="S126" s="34"/>
      <c r="T126" s="34"/>
    </row>
    <row r="127" spans="1:20">
      <c r="A127" s="160" t="s">
        <v>376</v>
      </c>
      <c r="B127" s="44" t="s">
        <v>375</v>
      </c>
      <c r="C127" s="164" t="s">
        <v>35</v>
      </c>
      <c r="D127" s="43">
        <v>2.4</v>
      </c>
      <c r="E127" s="43">
        <v>0.8</v>
      </c>
      <c r="F127" s="43">
        <v>16.7</v>
      </c>
      <c r="G127" s="43">
        <v>85.7</v>
      </c>
      <c r="H127" s="43">
        <v>0</v>
      </c>
      <c r="I127" s="164" t="s">
        <v>127</v>
      </c>
      <c r="J127" s="43">
        <v>2.4</v>
      </c>
      <c r="K127" s="43">
        <v>0.8</v>
      </c>
      <c r="L127" s="43">
        <v>16.7</v>
      </c>
      <c r="M127" s="43">
        <v>85.7</v>
      </c>
      <c r="N127" s="43">
        <v>0</v>
      </c>
      <c r="O127" s="34"/>
      <c r="P127" s="34"/>
      <c r="Q127" s="34"/>
      <c r="R127" s="34"/>
      <c r="S127" s="34"/>
      <c r="T127" s="34"/>
    </row>
    <row r="128" spans="1:20" ht="15.75">
      <c r="A128" s="80"/>
      <c r="B128" s="172" t="s">
        <v>373</v>
      </c>
      <c r="C128" s="32"/>
      <c r="D128" s="161">
        <f>SUM(D118:D127)</f>
        <v>19.169999999999998</v>
      </c>
      <c r="E128" s="161">
        <f>SUM(E118:E127)</f>
        <v>25.150000000000002</v>
      </c>
      <c r="F128" s="161">
        <f>SUM(F118:F127)</f>
        <v>104.53</v>
      </c>
      <c r="G128" s="161">
        <f>SUM(G118:G127)</f>
        <v>618.21</v>
      </c>
      <c r="H128" s="161">
        <f>SUM(H118:H127)</f>
        <v>0</v>
      </c>
      <c r="I128" s="161"/>
      <c r="J128" s="161">
        <f>SUM(J118:J127)</f>
        <v>30.55</v>
      </c>
      <c r="K128" s="161">
        <f>SUM(K118:K127)</f>
        <v>39.51</v>
      </c>
      <c r="L128" s="161">
        <f>SUM(L118:L127)</f>
        <v>167.76999999999998</v>
      </c>
      <c r="M128" s="161">
        <f>SUM(M118:M127)</f>
        <v>1039.77</v>
      </c>
      <c r="N128" s="161">
        <f>SUM(N118:N127)</f>
        <v>0</v>
      </c>
      <c r="O128" s="36">
        <f t="shared" ref="O128:T128" si="6">SUM(O118:O124)</f>
        <v>0</v>
      </c>
      <c r="P128" s="36">
        <f t="shared" si="6"/>
        <v>9.4200000000000017</v>
      </c>
      <c r="Q128" s="36">
        <f t="shared" si="6"/>
        <v>20.61</v>
      </c>
      <c r="R128" s="36">
        <f t="shared" si="6"/>
        <v>67.53</v>
      </c>
      <c r="S128" s="36">
        <f t="shared" si="6"/>
        <v>492.95</v>
      </c>
      <c r="T128" s="36">
        <f t="shared" si="6"/>
        <v>1.26</v>
      </c>
    </row>
    <row r="129" spans="1:20">
      <c r="A129" s="219" t="s">
        <v>19</v>
      </c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</row>
    <row r="130" spans="1:20">
      <c r="A130" s="161" t="s">
        <v>247</v>
      </c>
      <c r="B130" s="136" t="s">
        <v>314</v>
      </c>
      <c r="C130" s="78" t="s">
        <v>47</v>
      </c>
      <c r="D130" s="165">
        <v>0.66</v>
      </c>
      <c r="E130" s="165">
        <v>0.12</v>
      </c>
      <c r="F130" s="165">
        <v>2.2799999999999998</v>
      </c>
      <c r="G130" s="165">
        <v>13.2</v>
      </c>
      <c r="H130" s="165">
        <v>10.5</v>
      </c>
      <c r="I130" s="78" t="s">
        <v>20</v>
      </c>
      <c r="J130" s="165">
        <v>1.1000000000000001</v>
      </c>
      <c r="K130" s="165">
        <v>0.2</v>
      </c>
      <c r="L130" s="165">
        <v>3.8</v>
      </c>
      <c r="M130" s="41">
        <v>22</v>
      </c>
      <c r="N130" s="165">
        <v>17.5</v>
      </c>
      <c r="O130" s="74" t="s">
        <v>27</v>
      </c>
      <c r="P130" s="34">
        <v>0.56000000000000005</v>
      </c>
      <c r="Q130" s="34">
        <v>7.0000000000000007E-2</v>
      </c>
      <c r="R130" s="34">
        <v>1.75</v>
      </c>
      <c r="S130" s="34">
        <v>9.8000000000000007</v>
      </c>
      <c r="T130" s="34">
        <v>1.89</v>
      </c>
    </row>
    <row r="131" spans="1:20">
      <c r="A131" s="137"/>
      <c r="B131" s="138" t="s">
        <v>141</v>
      </c>
      <c r="C131" s="139"/>
      <c r="D131" s="140"/>
      <c r="E131" s="140"/>
      <c r="F131" s="140"/>
      <c r="G131" s="140"/>
      <c r="H131" s="140"/>
      <c r="I131" s="74"/>
      <c r="J131" s="34"/>
      <c r="K131" s="34"/>
      <c r="L131" s="34"/>
      <c r="M131" s="34"/>
      <c r="N131" s="34"/>
      <c r="O131" s="74"/>
      <c r="P131" s="34"/>
      <c r="Q131" s="34"/>
      <c r="R131" s="34"/>
      <c r="S131" s="34"/>
      <c r="T131" s="34"/>
    </row>
    <row r="132" spans="1:20">
      <c r="A132" s="137"/>
      <c r="B132" s="138" t="s">
        <v>142</v>
      </c>
      <c r="C132" s="139"/>
      <c r="D132" s="140"/>
      <c r="E132" s="140"/>
      <c r="F132" s="140"/>
      <c r="G132" s="140"/>
      <c r="H132" s="140"/>
      <c r="I132" s="74"/>
      <c r="J132" s="34"/>
      <c r="K132" s="34"/>
      <c r="L132" s="34"/>
      <c r="M132" s="34"/>
      <c r="N132" s="34"/>
      <c r="O132" s="74"/>
      <c r="P132" s="34"/>
      <c r="Q132" s="34"/>
      <c r="R132" s="34"/>
      <c r="S132" s="34"/>
      <c r="T132" s="34"/>
    </row>
    <row r="133" spans="1:20" ht="21.75" customHeight="1">
      <c r="A133" s="161" t="s">
        <v>143</v>
      </c>
      <c r="B133" s="44" t="s">
        <v>144</v>
      </c>
      <c r="C133" s="161" t="s">
        <v>21</v>
      </c>
      <c r="D133" s="161">
        <v>9.76</v>
      </c>
      <c r="E133" s="161">
        <v>6.82</v>
      </c>
      <c r="F133" s="161">
        <v>19.010000000000002</v>
      </c>
      <c r="G133" s="161">
        <v>84.75</v>
      </c>
      <c r="H133" s="161">
        <v>175.1</v>
      </c>
      <c r="I133" s="161" t="s">
        <v>21</v>
      </c>
      <c r="J133" s="161">
        <v>9.76</v>
      </c>
      <c r="K133" s="161">
        <v>6.82</v>
      </c>
      <c r="L133" s="161">
        <v>19.010000000000002</v>
      </c>
      <c r="M133" s="161">
        <v>84.75</v>
      </c>
      <c r="N133" s="161">
        <v>175.1</v>
      </c>
      <c r="O133" s="32" t="s">
        <v>40</v>
      </c>
      <c r="P133" s="34">
        <v>9.3699999999999992</v>
      </c>
      <c r="Q133" s="34">
        <v>6.91</v>
      </c>
      <c r="R133" s="34">
        <v>5.49</v>
      </c>
      <c r="S133" s="34">
        <v>134.19</v>
      </c>
      <c r="T133" s="34">
        <v>13.46</v>
      </c>
    </row>
    <row r="134" spans="1:20">
      <c r="A134" s="46"/>
      <c r="B134" s="46" t="s">
        <v>145</v>
      </c>
      <c r="C134" s="32"/>
      <c r="D134" s="58"/>
      <c r="E134" s="58"/>
      <c r="F134" s="58"/>
      <c r="G134" s="57"/>
      <c r="H134" s="58"/>
      <c r="I134" s="58"/>
      <c r="J134" s="57"/>
      <c r="K134" s="58"/>
      <c r="L134" s="58"/>
      <c r="M134" s="58"/>
      <c r="N134" s="58"/>
      <c r="O134" s="58"/>
      <c r="P134" s="88"/>
      <c r="Q134" s="88"/>
      <c r="R134" s="88"/>
      <c r="S134" s="88"/>
      <c r="T134" s="88"/>
    </row>
    <row r="135" spans="1:20">
      <c r="A135" s="46"/>
      <c r="B135" s="46" t="s">
        <v>146</v>
      </c>
      <c r="C135" s="32"/>
      <c r="D135" s="32"/>
      <c r="E135" s="32"/>
      <c r="F135" s="32"/>
      <c r="G135" s="46"/>
      <c r="H135" s="32"/>
      <c r="I135" s="32"/>
      <c r="J135" s="46"/>
      <c r="K135" s="32"/>
      <c r="L135" s="32"/>
      <c r="M135" s="32"/>
      <c r="N135" s="32"/>
      <c r="O135" s="32"/>
      <c r="P135" s="34"/>
      <c r="Q135" s="34"/>
      <c r="R135" s="34"/>
      <c r="S135" s="34"/>
      <c r="T135" s="34"/>
    </row>
    <row r="136" spans="1:20">
      <c r="A136" s="46"/>
      <c r="B136" s="46" t="s">
        <v>95</v>
      </c>
      <c r="C136" s="32"/>
      <c r="D136" s="32"/>
      <c r="E136" s="32"/>
      <c r="F136" s="32"/>
      <c r="G136" s="46"/>
      <c r="H136" s="32"/>
      <c r="I136" s="32"/>
      <c r="J136" s="46"/>
      <c r="K136" s="32"/>
      <c r="L136" s="32"/>
      <c r="M136" s="32"/>
      <c r="N136" s="32"/>
      <c r="O136" s="32"/>
      <c r="P136" s="34"/>
      <c r="Q136" s="34"/>
      <c r="R136" s="34"/>
      <c r="S136" s="34"/>
      <c r="T136" s="34"/>
    </row>
    <row r="137" spans="1:20">
      <c r="A137" s="46"/>
      <c r="B137" s="46" t="s">
        <v>118</v>
      </c>
      <c r="C137" s="32"/>
      <c r="D137" s="32"/>
      <c r="E137" s="32"/>
      <c r="F137" s="32"/>
      <c r="G137" s="46"/>
      <c r="H137" s="32"/>
      <c r="I137" s="32"/>
      <c r="J137" s="46"/>
      <c r="K137" s="32"/>
      <c r="L137" s="32"/>
      <c r="M137" s="32"/>
      <c r="N137" s="32"/>
      <c r="O137" s="32"/>
      <c r="P137" s="34"/>
      <c r="Q137" s="34"/>
      <c r="R137" s="34"/>
      <c r="S137" s="34"/>
      <c r="T137" s="34"/>
    </row>
    <row r="138" spans="1:20">
      <c r="A138" s="46"/>
      <c r="B138" s="46" t="s">
        <v>126</v>
      </c>
      <c r="C138" s="32"/>
      <c r="D138" s="32"/>
      <c r="E138" s="32"/>
      <c r="F138" s="32"/>
      <c r="G138" s="46"/>
      <c r="H138" s="32"/>
      <c r="I138" s="32"/>
      <c r="J138" s="46"/>
      <c r="K138" s="32"/>
      <c r="L138" s="32"/>
      <c r="M138" s="32"/>
      <c r="N138" s="32"/>
      <c r="O138" s="32"/>
      <c r="P138" s="34"/>
      <c r="Q138" s="34"/>
      <c r="R138" s="34"/>
      <c r="S138" s="34"/>
      <c r="T138" s="34"/>
    </row>
    <row r="139" spans="1:20">
      <c r="A139" s="46"/>
      <c r="B139" s="46" t="s">
        <v>147</v>
      </c>
      <c r="C139" s="32"/>
      <c r="D139" s="32"/>
      <c r="E139" s="32"/>
      <c r="F139" s="32"/>
      <c r="G139" s="46"/>
      <c r="H139" s="32"/>
      <c r="I139" s="32"/>
      <c r="J139" s="46"/>
      <c r="K139" s="32"/>
      <c r="L139" s="32"/>
      <c r="M139" s="32"/>
      <c r="N139" s="32"/>
      <c r="O139" s="32"/>
      <c r="P139" s="34"/>
      <c r="Q139" s="34"/>
      <c r="R139" s="34"/>
      <c r="S139" s="34"/>
      <c r="T139" s="34"/>
    </row>
    <row r="140" spans="1:20">
      <c r="A140" s="46"/>
      <c r="B140" s="46" t="s">
        <v>148</v>
      </c>
      <c r="C140" s="32"/>
      <c r="D140" s="32"/>
      <c r="E140" s="32"/>
      <c r="F140" s="32"/>
      <c r="G140" s="46"/>
      <c r="H140" s="32"/>
      <c r="I140" s="32"/>
      <c r="J140" s="46"/>
      <c r="K140" s="32"/>
      <c r="L140" s="32"/>
      <c r="M140" s="32"/>
      <c r="N140" s="32"/>
      <c r="O140" s="32"/>
      <c r="P140" s="34"/>
      <c r="Q140" s="34"/>
      <c r="R140" s="34"/>
      <c r="S140" s="34"/>
      <c r="T140" s="34"/>
    </row>
    <row r="141" spans="1:20">
      <c r="A141" s="46"/>
      <c r="B141" s="46" t="s">
        <v>149</v>
      </c>
      <c r="C141" s="32"/>
      <c r="D141" s="70"/>
      <c r="E141" s="70"/>
      <c r="F141" s="70"/>
      <c r="G141" s="145"/>
      <c r="H141" s="70"/>
      <c r="I141" s="70"/>
      <c r="J141" s="145"/>
      <c r="K141" s="70"/>
      <c r="L141" s="70"/>
      <c r="M141" s="70"/>
      <c r="N141" s="70"/>
      <c r="O141" s="32"/>
      <c r="P141" s="34"/>
      <c r="Q141" s="34"/>
      <c r="R141" s="34"/>
      <c r="S141" s="34"/>
      <c r="T141" s="34"/>
    </row>
    <row r="142" spans="1:20">
      <c r="A142" s="46"/>
      <c r="B142" s="46" t="s">
        <v>340</v>
      </c>
      <c r="C142" s="32"/>
      <c r="D142" s="32"/>
      <c r="E142" s="32"/>
      <c r="F142" s="32"/>
      <c r="G142" s="46"/>
      <c r="H142" s="32"/>
      <c r="I142" s="32"/>
      <c r="J142" s="46"/>
      <c r="K142" s="32"/>
      <c r="L142" s="32"/>
      <c r="M142" s="32"/>
      <c r="N142" s="32"/>
      <c r="O142" s="33"/>
      <c r="P142" s="34"/>
      <c r="Q142" s="34"/>
      <c r="R142" s="34"/>
      <c r="S142" s="34"/>
      <c r="T142" s="34"/>
    </row>
    <row r="143" spans="1:20">
      <c r="A143" s="159" t="s">
        <v>344</v>
      </c>
      <c r="B143" s="44" t="s">
        <v>343</v>
      </c>
      <c r="C143" s="161" t="s">
        <v>341</v>
      </c>
      <c r="D143" s="161">
        <v>17.920000000000002</v>
      </c>
      <c r="E143" s="161">
        <v>14.58</v>
      </c>
      <c r="F143" s="161">
        <v>5.62</v>
      </c>
      <c r="G143" s="161">
        <v>225</v>
      </c>
      <c r="H143" s="161">
        <v>0.54</v>
      </c>
      <c r="I143" s="161" t="s">
        <v>342</v>
      </c>
      <c r="J143" s="161">
        <v>22.4</v>
      </c>
      <c r="K143" s="161">
        <v>18.23</v>
      </c>
      <c r="L143" s="161">
        <v>7.03</v>
      </c>
      <c r="M143" s="161">
        <v>281.25</v>
      </c>
      <c r="N143" s="161">
        <v>0.68</v>
      </c>
      <c r="O143" s="33"/>
      <c r="P143" s="34"/>
      <c r="Q143" s="34"/>
      <c r="R143" s="34"/>
      <c r="S143" s="34"/>
      <c r="T143" s="34"/>
    </row>
    <row r="144" spans="1:20">
      <c r="A144" s="46"/>
      <c r="B144" s="57" t="s">
        <v>151</v>
      </c>
      <c r="C144" s="58"/>
      <c r="D144" s="58"/>
      <c r="E144" s="58"/>
      <c r="F144" s="58"/>
      <c r="G144" s="57"/>
      <c r="H144" s="58"/>
      <c r="I144" s="58"/>
      <c r="J144" s="57"/>
      <c r="K144" s="58"/>
      <c r="L144" s="58"/>
      <c r="M144" s="58"/>
      <c r="N144" s="58"/>
      <c r="O144" s="33"/>
      <c r="P144" s="34"/>
      <c r="Q144" s="34"/>
      <c r="R144" s="34"/>
      <c r="S144" s="34"/>
      <c r="T144" s="34"/>
    </row>
    <row r="145" spans="1:21">
      <c r="A145" s="46"/>
      <c r="B145" s="46" t="s">
        <v>152</v>
      </c>
      <c r="C145" s="32"/>
      <c r="D145" s="32"/>
      <c r="E145" s="32"/>
      <c r="F145" s="32"/>
      <c r="G145" s="46"/>
      <c r="H145" s="32"/>
      <c r="I145" s="32"/>
      <c r="J145" s="46"/>
      <c r="K145" s="32"/>
      <c r="L145" s="32"/>
      <c r="M145" s="32"/>
      <c r="N145" s="32"/>
      <c r="O145" s="33"/>
      <c r="P145" s="34"/>
      <c r="Q145" s="34"/>
      <c r="R145" s="34"/>
      <c r="S145" s="34"/>
      <c r="T145" s="34"/>
    </row>
    <row r="146" spans="1:21">
      <c r="A146" s="46"/>
      <c r="B146" s="46" t="s">
        <v>153</v>
      </c>
      <c r="C146" s="32"/>
      <c r="D146" s="32"/>
      <c r="E146" s="32"/>
      <c r="F146" s="32"/>
      <c r="G146" s="46"/>
      <c r="H146" s="32"/>
      <c r="I146" s="32"/>
      <c r="J146" s="46"/>
      <c r="K146" s="32"/>
      <c r="L146" s="32"/>
      <c r="M146" s="32"/>
      <c r="N146" s="32"/>
      <c r="O146" s="33"/>
      <c r="P146" s="34"/>
      <c r="Q146" s="34"/>
      <c r="R146" s="34"/>
      <c r="S146" s="34"/>
      <c r="T146" s="34"/>
    </row>
    <row r="147" spans="1:21">
      <c r="A147" s="46"/>
      <c r="B147" s="46" t="s">
        <v>70</v>
      </c>
      <c r="C147" s="32"/>
      <c r="D147" s="32"/>
      <c r="E147" s="32"/>
      <c r="F147" s="32"/>
      <c r="G147" s="46"/>
      <c r="H147" s="32"/>
      <c r="I147" s="32"/>
      <c r="J147" s="46"/>
      <c r="K147" s="32"/>
      <c r="L147" s="32"/>
      <c r="M147" s="32"/>
      <c r="N147" s="32"/>
      <c r="O147" s="33"/>
      <c r="P147" s="34"/>
      <c r="Q147" s="34"/>
      <c r="R147" s="34"/>
      <c r="S147" s="34"/>
      <c r="T147" s="34"/>
    </row>
    <row r="148" spans="1:21" ht="27.75" customHeight="1">
      <c r="A148" s="161" t="s">
        <v>85</v>
      </c>
      <c r="B148" s="44" t="s">
        <v>154</v>
      </c>
      <c r="C148" s="161" t="s">
        <v>16</v>
      </c>
      <c r="D148" s="161">
        <v>13.41</v>
      </c>
      <c r="E148" s="161">
        <v>6.74</v>
      </c>
      <c r="F148" s="161">
        <v>34.46</v>
      </c>
      <c r="G148" s="161">
        <v>250.95</v>
      </c>
      <c r="H148" s="43">
        <v>0</v>
      </c>
      <c r="I148" s="161" t="s">
        <v>17</v>
      </c>
      <c r="J148" s="161">
        <v>18.18</v>
      </c>
      <c r="K148" s="161">
        <v>9.14</v>
      </c>
      <c r="L148" s="161">
        <v>46.7</v>
      </c>
      <c r="M148" s="43">
        <v>340</v>
      </c>
      <c r="N148" s="43">
        <v>0</v>
      </c>
      <c r="O148" s="79" t="s">
        <v>20</v>
      </c>
      <c r="P148" s="34">
        <v>10.45</v>
      </c>
      <c r="Q148" s="34">
        <v>23.09</v>
      </c>
      <c r="R148" s="34">
        <v>1.27</v>
      </c>
      <c r="S148" s="34">
        <v>256.39999999999998</v>
      </c>
      <c r="T148" s="34" t="s">
        <v>15</v>
      </c>
      <c r="U148" s="11"/>
    </row>
    <row r="149" spans="1:21">
      <c r="A149" s="46"/>
      <c r="B149" s="46" t="s">
        <v>315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79"/>
      <c r="P149" s="34"/>
      <c r="Q149" s="34"/>
      <c r="R149" s="34"/>
      <c r="S149" s="34"/>
      <c r="T149" s="34"/>
      <c r="U149" s="11"/>
    </row>
    <row r="150" spans="1:21">
      <c r="A150" s="46"/>
      <c r="B150" s="46" t="s">
        <v>149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79"/>
      <c r="P150" s="34"/>
      <c r="Q150" s="34"/>
      <c r="R150" s="34"/>
      <c r="S150" s="34"/>
      <c r="T150" s="34"/>
      <c r="U150" s="11"/>
    </row>
    <row r="151" spans="1:21">
      <c r="A151" s="46"/>
      <c r="B151" s="46" t="s">
        <v>155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79"/>
      <c r="P151" s="34"/>
      <c r="Q151" s="34"/>
      <c r="R151" s="34"/>
      <c r="S151" s="34"/>
      <c r="T151" s="34"/>
      <c r="U151" s="11"/>
    </row>
    <row r="152" spans="1:21">
      <c r="A152" s="46"/>
      <c r="B152" s="46" t="s">
        <v>94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79"/>
      <c r="P152" s="34"/>
      <c r="Q152" s="34"/>
      <c r="R152" s="34"/>
      <c r="S152" s="34"/>
      <c r="T152" s="34"/>
      <c r="U152" s="11"/>
    </row>
    <row r="153" spans="1:21">
      <c r="A153" s="161" t="s">
        <v>156</v>
      </c>
      <c r="B153" s="44" t="s">
        <v>157</v>
      </c>
      <c r="C153" s="161" t="s">
        <v>17</v>
      </c>
      <c r="D153" s="161">
        <v>0.1</v>
      </c>
      <c r="E153" s="161">
        <v>0</v>
      </c>
      <c r="F153" s="161">
        <v>4</v>
      </c>
      <c r="G153" s="161">
        <v>16.5</v>
      </c>
      <c r="H153" s="161">
        <v>0.54</v>
      </c>
      <c r="I153" s="161" t="s">
        <v>17</v>
      </c>
      <c r="J153" s="161">
        <v>0.1</v>
      </c>
      <c r="K153" s="161">
        <v>0</v>
      </c>
      <c r="L153" s="43">
        <v>4</v>
      </c>
      <c r="M153" s="161">
        <v>16.5</v>
      </c>
      <c r="N153" s="161">
        <v>0.54</v>
      </c>
      <c r="O153" s="79" t="s">
        <v>17</v>
      </c>
      <c r="P153" s="34">
        <v>11.06</v>
      </c>
      <c r="Q153" s="34">
        <v>11.93</v>
      </c>
      <c r="R153" s="34">
        <v>49.82</v>
      </c>
      <c r="S153" s="34">
        <v>350</v>
      </c>
      <c r="T153" s="34" t="s">
        <v>15</v>
      </c>
    </row>
    <row r="154" spans="1:21">
      <c r="A154" s="46"/>
      <c r="B154" s="46" t="s">
        <v>158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79"/>
      <c r="P154" s="34"/>
      <c r="Q154" s="34"/>
      <c r="R154" s="34"/>
      <c r="S154" s="34"/>
      <c r="T154" s="34"/>
    </row>
    <row r="155" spans="1:21">
      <c r="A155" s="46"/>
      <c r="B155" s="46" t="s">
        <v>159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4"/>
      <c r="P155" s="34"/>
      <c r="Q155" s="34"/>
      <c r="R155" s="34"/>
      <c r="S155" s="34"/>
      <c r="T155" s="34"/>
    </row>
    <row r="156" spans="1:21" ht="15.75" thickBot="1">
      <c r="A156" s="46"/>
      <c r="B156" s="46" t="s">
        <v>160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79"/>
      <c r="P156" s="34"/>
      <c r="Q156" s="34"/>
      <c r="R156" s="34"/>
      <c r="S156" s="34"/>
      <c r="T156" s="34"/>
    </row>
    <row r="157" spans="1:21" ht="15.75" thickBot="1">
      <c r="A157" s="160" t="s">
        <v>135</v>
      </c>
      <c r="B157" s="75" t="s">
        <v>101</v>
      </c>
      <c r="C157" s="164" t="s">
        <v>35</v>
      </c>
      <c r="D157" s="161">
        <v>2.6</v>
      </c>
      <c r="E157" s="161">
        <v>0.36</v>
      </c>
      <c r="F157" s="161">
        <v>1.05</v>
      </c>
      <c r="G157" s="161">
        <v>72.400000000000006</v>
      </c>
      <c r="H157" s="43">
        <v>0</v>
      </c>
      <c r="I157" s="164" t="s">
        <v>127</v>
      </c>
      <c r="J157" s="161">
        <v>3.3</v>
      </c>
      <c r="K157" s="161">
        <v>0.48</v>
      </c>
      <c r="L157" s="161">
        <v>16.7</v>
      </c>
      <c r="M157" s="161">
        <v>83.24</v>
      </c>
      <c r="N157" s="43">
        <v>0</v>
      </c>
      <c r="O157" s="173">
        <v>0</v>
      </c>
      <c r="P157" s="34">
        <v>4.62</v>
      </c>
      <c r="Q157" s="34">
        <v>0.84</v>
      </c>
      <c r="R157" s="34">
        <v>30.18</v>
      </c>
      <c r="S157" s="34">
        <v>141.4</v>
      </c>
      <c r="T157" s="34" t="s">
        <v>15</v>
      </c>
    </row>
    <row r="158" spans="1:21">
      <c r="A158" s="98"/>
      <c r="B158" s="161" t="s">
        <v>18</v>
      </c>
      <c r="C158" s="88"/>
      <c r="D158" s="99">
        <f>SUM(D130:D157)</f>
        <v>44.45</v>
      </c>
      <c r="E158" s="99">
        <f>SUM(E130:E157)</f>
        <v>28.619999999999997</v>
      </c>
      <c r="F158" s="99">
        <f>SUM(F130:F157)</f>
        <v>66.42</v>
      </c>
      <c r="G158" s="99">
        <f>SUM(G130:G157)</f>
        <v>662.8</v>
      </c>
      <c r="H158" s="99">
        <f>SUM(H130:H157)</f>
        <v>186.67999999999998</v>
      </c>
      <c r="I158" s="99"/>
      <c r="J158" s="99">
        <f>SUM(J130:J157)</f>
        <v>54.839999999999996</v>
      </c>
      <c r="K158" s="99">
        <f>SUM(K130:K157)</f>
        <v>34.869999999999997</v>
      </c>
      <c r="L158" s="99">
        <f>SUM(L130:L157)</f>
        <v>97.240000000000009</v>
      </c>
      <c r="M158" s="99">
        <f>SUM(M130:M157)</f>
        <v>827.74</v>
      </c>
      <c r="N158" s="99">
        <f>SUM(N130:N157)</f>
        <v>193.82</v>
      </c>
      <c r="O158" s="91">
        <f t="shared" ref="O158:T158" si="7">SUM(O130:O157)</f>
        <v>0</v>
      </c>
      <c r="P158" s="91">
        <f t="shared" si="7"/>
        <v>36.059999999999995</v>
      </c>
      <c r="Q158" s="91">
        <f t="shared" si="7"/>
        <v>42.84</v>
      </c>
      <c r="R158" s="91">
        <f t="shared" si="7"/>
        <v>88.509999999999991</v>
      </c>
      <c r="S158" s="91">
        <f t="shared" si="7"/>
        <v>891.79</v>
      </c>
      <c r="T158" s="91">
        <f t="shared" si="7"/>
        <v>15.350000000000001</v>
      </c>
    </row>
    <row r="159" spans="1:21">
      <c r="A159" s="218" t="s">
        <v>24</v>
      </c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</row>
    <row r="160" spans="1:21" ht="25.5">
      <c r="A160" s="161" t="s">
        <v>102</v>
      </c>
      <c r="B160" s="40" t="s">
        <v>369</v>
      </c>
      <c r="C160" s="164" t="s">
        <v>42</v>
      </c>
      <c r="D160" s="161">
        <v>5.0999999999999996</v>
      </c>
      <c r="E160" s="161">
        <v>18.5</v>
      </c>
      <c r="F160" s="161">
        <v>62.6</v>
      </c>
      <c r="G160" s="161">
        <v>424</v>
      </c>
      <c r="H160" s="161" t="s">
        <v>15</v>
      </c>
      <c r="I160" s="31"/>
      <c r="J160" s="32"/>
      <c r="K160" s="32"/>
      <c r="L160" s="32"/>
      <c r="M160" s="32"/>
      <c r="N160" s="32"/>
      <c r="O160" s="31" t="s">
        <v>42</v>
      </c>
      <c r="P160" s="32">
        <v>5.9</v>
      </c>
      <c r="Q160" s="32">
        <v>4.7</v>
      </c>
      <c r="R160" s="32">
        <v>75</v>
      </c>
      <c r="S160" s="32">
        <v>366</v>
      </c>
      <c r="T160" s="32" t="s">
        <v>15</v>
      </c>
    </row>
    <row r="161" spans="1:20">
      <c r="A161" s="161" t="s">
        <v>163</v>
      </c>
      <c r="B161" s="40" t="s">
        <v>161</v>
      </c>
      <c r="C161" s="165" t="s">
        <v>17</v>
      </c>
      <c r="D161" s="165">
        <v>6.2</v>
      </c>
      <c r="E161" s="165">
        <v>6.2</v>
      </c>
      <c r="F161" s="165">
        <v>25.34</v>
      </c>
      <c r="G161" s="165">
        <v>181.18</v>
      </c>
      <c r="H161" s="165">
        <v>2.34</v>
      </c>
      <c r="I161" s="34"/>
      <c r="J161" s="34"/>
      <c r="K161" s="34"/>
      <c r="L161" s="34"/>
      <c r="M161" s="34"/>
      <c r="N161" s="34"/>
      <c r="O161" s="31"/>
      <c r="P161" s="32"/>
      <c r="Q161" s="32"/>
      <c r="R161" s="32"/>
      <c r="S161" s="32"/>
      <c r="T161" s="32"/>
    </row>
    <row r="162" spans="1:20">
      <c r="A162" s="161"/>
      <c r="B162" s="65" t="s">
        <v>162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1"/>
      <c r="P162" s="32"/>
      <c r="Q162" s="32"/>
      <c r="R162" s="32"/>
      <c r="S162" s="32"/>
      <c r="T162" s="32"/>
    </row>
    <row r="163" spans="1:20">
      <c r="A163" s="32"/>
      <c r="B163" s="65" t="s">
        <v>164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1"/>
      <c r="P163" s="32"/>
      <c r="Q163" s="32"/>
      <c r="R163" s="32"/>
      <c r="S163" s="32"/>
      <c r="T163" s="32"/>
    </row>
    <row r="164" spans="1:20">
      <c r="A164" s="32"/>
      <c r="B164" s="65" t="s">
        <v>166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1"/>
      <c r="P164" s="32"/>
      <c r="Q164" s="32"/>
      <c r="R164" s="32"/>
      <c r="S164" s="32"/>
      <c r="T164" s="32"/>
    </row>
    <row r="165" spans="1:20">
      <c r="A165" s="32"/>
      <c r="B165" s="65" t="s">
        <v>165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1"/>
      <c r="P165" s="32"/>
      <c r="Q165" s="32"/>
      <c r="R165" s="32"/>
      <c r="S165" s="32"/>
      <c r="T165" s="32"/>
    </row>
    <row r="166" spans="1:20">
      <c r="A166" s="32"/>
      <c r="B166" s="161" t="s">
        <v>18</v>
      </c>
      <c r="C166" s="34"/>
      <c r="D166" s="165">
        <f>SUM(D160:D161)</f>
        <v>11.3</v>
      </c>
      <c r="E166" s="165">
        <f>SUM(E160:E161)</f>
        <v>24.7</v>
      </c>
      <c r="F166" s="165">
        <f>SUM(F160:F161)</f>
        <v>87.94</v>
      </c>
      <c r="G166" s="165">
        <f>SUM(G160:G161)</f>
        <v>605.18000000000006</v>
      </c>
      <c r="H166" s="165">
        <f>SUM(H160:H161)</f>
        <v>2.34</v>
      </c>
      <c r="I166" s="34"/>
      <c r="J166" s="34"/>
      <c r="K166" s="34"/>
      <c r="L166" s="34"/>
      <c r="M166" s="34"/>
      <c r="N166" s="34"/>
      <c r="O166" s="31"/>
      <c r="P166" s="32"/>
      <c r="Q166" s="32"/>
      <c r="R166" s="32"/>
      <c r="S166" s="32"/>
      <c r="T166" s="32"/>
    </row>
    <row r="167" spans="1:20" ht="15.75" thickBot="1">
      <c r="A167" s="165"/>
      <c r="B167" s="161" t="s">
        <v>390</v>
      </c>
      <c r="C167" s="39"/>
      <c r="D167" s="161">
        <f>SUM(D128,D158,D166)</f>
        <v>74.92</v>
      </c>
      <c r="E167" s="161">
        <f>SUM(E128,E158,E166)</f>
        <v>78.47</v>
      </c>
      <c r="F167" s="161">
        <f>SUM(F128,F158,F166)</f>
        <v>258.89</v>
      </c>
      <c r="G167" s="161">
        <f>SUM(G128,G158,G166)</f>
        <v>1886.19</v>
      </c>
      <c r="H167" s="161">
        <f>SUM(H128,H158,H166)</f>
        <v>189.01999999999998</v>
      </c>
      <c r="I167" s="161"/>
      <c r="J167" s="161">
        <f>SUM(J128,J158)</f>
        <v>85.39</v>
      </c>
      <c r="K167" s="161">
        <f>SUM(K128,K158)</f>
        <v>74.38</v>
      </c>
      <c r="L167" s="161">
        <f>SUM(L128,L158)</f>
        <v>265.01</v>
      </c>
      <c r="M167" s="161">
        <f>SUM(M128,M158)</f>
        <v>1867.51</v>
      </c>
      <c r="N167" s="161">
        <f>SUM(N128,N158)</f>
        <v>193.82</v>
      </c>
      <c r="O167" s="36">
        <f t="shared" ref="O167:T167" si="8">SUM(O160:O161)</f>
        <v>0</v>
      </c>
      <c r="P167" s="36">
        <f t="shared" si="8"/>
        <v>5.9</v>
      </c>
      <c r="Q167" s="36">
        <f t="shared" si="8"/>
        <v>4.7</v>
      </c>
      <c r="R167" s="36">
        <f t="shared" si="8"/>
        <v>75</v>
      </c>
      <c r="S167" s="36">
        <f t="shared" si="8"/>
        <v>366</v>
      </c>
      <c r="T167" s="36">
        <f t="shared" si="8"/>
        <v>0</v>
      </c>
    </row>
    <row r="168" spans="1:20" ht="23.25" customHeight="1" thickBot="1">
      <c r="A168" s="212" t="s">
        <v>306</v>
      </c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4"/>
    </row>
    <row r="169" spans="1:20" ht="15" customHeight="1">
      <c r="A169" s="221" t="s">
        <v>30</v>
      </c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3"/>
    </row>
    <row r="170" spans="1:20" ht="25.5">
      <c r="A170" s="25" t="s">
        <v>167</v>
      </c>
      <c r="B170" s="44" t="s">
        <v>168</v>
      </c>
      <c r="C170" s="44" t="s">
        <v>64</v>
      </c>
      <c r="D170" s="25">
        <v>2.0299999999999998</v>
      </c>
      <c r="E170" s="25">
        <v>8.6</v>
      </c>
      <c r="F170" s="25">
        <v>0.44</v>
      </c>
      <c r="G170" s="44">
        <v>129.11000000000001</v>
      </c>
      <c r="H170" s="25">
        <v>232</v>
      </c>
      <c r="I170" s="30" t="s">
        <v>313</v>
      </c>
      <c r="J170" s="28">
        <v>6.12</v>
      </c>
      <c r="K170" s="28">
        <v>18.88</v>
      </c>
      <c r="L170" s="28">
        <v>36.549999999999997</v>
      </c>
      <c r="M170" s="28">
        <v>340</v>
      </c>
      <c r="N170" s="28" t="s">
        <v>15</v>
      </c>
      <c r="O170" s="31" t="s">
        <v>48</v>
      </c>
      <c r="P170" s="32">
        <v>2.95</v>
      </c>
      <c r="Q170" s="32">
        <v>9.36</v>
      </c>
      <c r="R170" s="32">
        <v>18.61</v>
      </c>
      <c r="S170" s="32">
        <v>170</v>
      </c>
      <c r="T170" s="32" t="s">
        <v>15</v>
      </c>
    </row>
    <row r="171" spans="1:20">
      <c r="A171" s="32"/>
      <c r="B171" s="46" t="s">
        <v>104</v>
      </c>
      <c r="C171" s="31"/>
      <c r="D171" s="32"/>
      <c r="E171" s="32"/>
      <c r="F171" s="32"/>
      <c r="G171" s="32"/>
      <c r="H171" s="32"/>
      <c r="I171" s="31"/>
      <c r="J171" s="34"/>
      <c r="K171" s="34"/>
      <c r="L171" s="34"/>
      <c r="M171" s="34"/>
      <c r="N171" s="34"/>
      <c r="O171" s="31"/>
      <c r="P171" s="32"/>
      <c r="Q171" s="32"/>
      <c r="R171" s="32"/>
      <c r="S171" s="32"/>
      <c r="T171" s="32"/>
    </row>
    <row r="172" spans="1:20">
      <c r="A172" s="32"/>
      <c r="B172" s="46" t="s">
        <v>105</v>
      </c>
      <c r="C172" s="31"/>
      <c r="D172" s="32"/>
      <c r="E172" s="32"/>
      <c r="F172" s="32"/>
      <c r="G172" s="32"/>
      <c r="H172" s="32"/>
      <c r="I172" s="31"/>
      <c r="J172" s="34"/>
      <c r="K172" s="34"/>
      <c r="L172" s="34"/>
      <c r="M172" s="34"/>
      <c r="N172" s="34"/>
      <c r="O172" s="31"/>
      <c r="P172" s="32"/>
      <c r="Q172" s="32"/>
      <c r="R172" s="32"/>
      <c r="S172" s="32"/>
      <c r="T172" s="32"/>
    </row>
    <row r="173" spans="1:20">
      <c r="A173" s="25" t="s">
        <v>316</v>
      </c>
      <c r="B173" s="44" t="s">
        <v>169</v>
      </c>
      <c r="C173" s="25" t="s">
        <v>17</v>
      </c>
      <c r="D173" s="89">
        <v>7.76</v>
      </c>
      <c r="E173" s="90">
        <v>10</v>
      </c>
      <c r="F173" s="89">
        <v>43.52</v>
      </c>
      <c r="G173" s="90">
        <v>296</v>
      </c>
      <c r="H173" s="25">
        <v>0.86</v>
      </c>
      <c r="I173" s="28" t="s">
        <v>21</v>
      </c>
      <c r="J173" s="89">
        <v>9.6999999999999993</v>
      </c>
      <c r="K173" s="89">
        <v>12.5</v>
      </c>
      <c r="L173" s="89">
        <v>54.4</v>
      </c>
      <c r="M173" s="89">
        <v>370</v>
      </c>
      <c r="N173" s="49">
        <v>1.075</v>
      </c>
      <c r="O173" s="34" t="s">
        <v>21</v>
      </c>
      <c r="P173" s="32">
        <v>6.37</v>
      </c>
      <c r="Q173" s="32">
        <v>11.71</v>
      </c>
      <c r="R173" s="32">
        <v>35.08</v>
      </c>
      <c r="S173" s="32">
        <v>272.38</v>
      </c>
      <c r="T173" s="32">
        <v>1</v>
      </c>
    </row>
    <row r="174" spans="1:20">
      <c r="A174" s="46"/>
      <c r="B174" s="46" t="s">
        <v>170</v>
      </c>
      <c r="C174" s="58"/>
      <c r="D174" s="58"/>
      <c r="E174" s="58"/>
      <c r="F174" s="58"/>
      <c r="G174" s="58"/>
      <c r="H174" s="58"/>
      <c r="I174" s="88"/>
      <c r="J174" s="88"/>
      <c r="K174" s="88"/>
      <c r="L174" s="88"/>
      <c r="M174" s="88"/>
      <c r="N174" s="34"/>
      <c r="O174" s="34"/>
      <c r="P174" s="32"/>
      <c r="Q174" s="32"/>
      <c r="R174" s="32"/>
      <c r="S174" s="32"/>
      <c r="T174" s="32"/>
    </row>
    <row r="175" spans="1:20">
      <c r="A175" s="46"/>
      <c r="B175" s="46" t="s">
        <v>171</v>
      </c>
      <c r="C175" s="32"/>
      <c r="D175" s="32"/>
      <c r="E175" s="32"/>
      <c r="F175" s="32"/>
      <c r="G175" s="32"/>
      <c r="H175" s="32"/>
      <c r="I175" s="34"/>
      <c r="J175" s="34"/>
      <c r="K175" s="34"/>
      <c r="L175" s="34"/>
      <c r="M175" s="34"/>
      <c r="N175" s="34"/>
      <c r="O175" s="34"/>
      <c r="P175" s="32"/>
      <c r="Q175" s="32"/>
      <c r="R175" s="32"/>
      <c r="S175" s="32"/>
      <c r="T175" s="32"/>
    </row>
    <row r="176" spans="1:20">
      <c r="A176" s="46"/>
      <c r="B176" s="46" t="s">
        <v>139</v>
      </c>
      <c r="C176" s="32"/>
      <c r="D176" s="32"/>
      <c r="E176" s="32"/>
      <c r="F176" s="32"/>
      <c r="G176" s="32"/>
      <c r="H176" s="32"/>
      <c r="I176" s="34"/>
      <c r="J176" s="34"/>
      <c r="K176" s="34"/>
      <c r="L176" s="34"/>
      <c r="M176" s="34"/>
      <c r="N176" s="34"/>
      <c r="O176" s="34"/>
      <c r="P176" s="32"/>
      <c r="Q176" s="32"/>
      <c r="R176" s="32"/>
      <c r="S176" s="32"/>
      <c r="T176" s="32"/>
    </row>
    <row r="177" spans="1:20">
      <c r="A177" s="46"/>
      <c r="B177" s="46" t="s">
        <v>94</v>
      </c>
      <c r="C177" s="32"/>
      <c r="D177" s="32"/>
      <c r="E177" s="32"/>
      <c r="F177" s="32"/>
      <c r="G177" s="32"/>
      <c r="H177" s="32"/>
      <c r="I177" s="34"/>
      <c r="J177" s="34"/>
      <c r="K177" s="34"/>
      <c r="L177" s="34"/>
      <c r="M177" s="34"/>
      <c r="N177" s="34"/>
      <c r="O177" s="34"/>
      <c r="P177" s="32"/>
      <c r="Q177" s="32"/>
      <c r="R177" s="32"/>
      <c r="S177" s="32"/>
      <c r="T177" s="32"/>
    </row>
    <row r="178" spans="1:20">
      <c r="A178" s="46"/>
      <c r="B178" s="46" t="s">
        <v>70</v>
      </c>
      <c r="C178" s="32"/>
      <c r="D178" s="32"/>
      <c r="E178" s="32"/>
      <c r="F178" s="32"/>
      <c r="G178" s="32"/>
      <c r="H178" s="32"/>
      <c r="I178" s="34"/>
      <c r="J178" s="34"/>
      <c r="K178" s="34"/>
      <c r="L178" s="34"/>
      <c r="M178" s="34"/>
      <c r="N178" s="34"/>
      <c r="O178" s="34"/>
      <c r="P178" s="32"/>
      <c r="Q178" s="32"/>
      <c r="R178" s="32"/>
      <c r="S178" s="32"/>
      <c r="T178" s="32"/>
    </row>
    <row r="179" spans="1:20">
      <c r="A179" s="25" t="s">
        <v>328</v>
      </c>
      <c r="B179" s="40" t="s">
        <v>23</v>
      </c>
      <c r="C179" s="28" t="s">
        <v>17</v>
      </c>
      <c r="D179" s="28">
        <v>0.2</v>
      </c>
      <c r="E179" s="41">
        <v>0</v>
      </c>
      <c r="F179" s="41">
        <v>14</v>
      </c>
      <c r="G179" s="41">
        <v>28</v>
      </c>
      <c r="H179" s="41">
        <v>0</v>
      </c>
      <c r="I179" s="28" t="s">
        <v>17</v>
      </c>
      <c r="J179" s="28">
        <v>0.2</v>
      </c>
      <c r="K179" s="41">
        <v>0</v>
      </c>
      <c r="L179" s="41">
        <v>14</v>
      </c>
      <c r="M179" s="41">
        <v>28</v>
      </c>
      <c r="N179" s="41">
        <v>0</v>
      </c>
      <c r="O179" s="34" t="s">
        <v>17</v>
      </c>
      <c r="P179" s="34">
        <v>7.0000000000000007E-2</v>
      </c>
      <c r="Q179" s="34">
        <v>0.02</v>
      </c>
      <c r="R179" s="34">
        <v>15</v>
      </c>
      <c r="S179" s="34">
        <v>60</v>
      </c>
      <c r="T179" s="34">
        <v>0.03</v>
      </c>
    </row>
    <row r="180" spans="1:20">
      <c r="A180" s="25"/>
      <c r="B180" s="46" t="s">
        <v>329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34"/>
      <c r="P180" s="34"/>
      <c r="Q180" s="34"/>
      <c r="R180" s="34"/>
      <c r="S180" s="34"/>
      <c r="T180" s="34"/>
    </row>
    <row r="181" spans="1:20">
      <c r="A181" s="80"/>
      <c r="B181" s="46" t="s">
        <v>246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4"/>
      <c r="P181" s="34"/>
      <c r="Q181" s="34"/>
      <c r="R181" s="34"/>
      <c r="S181" s="34"/>
      <c r="T181" s="34"/>
    </row>
    <row r="182" spans="1:20">
      <c r="A182" s="80"/>
      <c r="B182" s="44" t="s">
        <v>372</v>
      </c>
      <c r="C182" s="32"/>
      <c r="D182" s="25">
        <f>SUM(D170:D181)</f>
        <v>9.9899999999999984</v>
      </c>
      <c r="E182" s="25">
        <f>SUM(E170:E181)</f>
        <v>18.600000000000001</v>
      </c>
      <c r="F182" s="25">
        <f>SUM(F170:F181)</f>
        <v>57.96</v>
      </c>
      <c r="G182" s="25">
        <f>SUM(G170:G181)</f>
        <v>453.11</v>
      </c>
      <c r="H182" s="25">
        <f>SUM(H170:H181)</f>
        <v>232.86</v>
      </c>
      <c r="I182" s="25"/>
      <c r="J182" s="25">
        <f>SUM(J170:J181)</f>
        <v>16.02</v>
      </c>
      <c r="K182" s="25">
        <f>SUM(K170:K181)</f>
        <v>31.38</v>
      </c>
      <c r="L182" s="25">
        <f>SUM(L170:L181)</f>
        <v>104.94999999999999</v>
      </c>
      <c r="M182" s="43">
        <f>SUM(M170:M181)</f>
        <v>738</v>
      </c>
      <c r="N182" s="25">
        <f>SUM(N170:N181)</f>
        <v>1.075</v>
      </c>
      <c r="O182" s="91">
        <f t="shared" ref="O182:T182" si="9">SUM(O170:O179)</f>
        <v>0</v>
      </c>
      <c r="P182" s="91">
        <f t="shared" si="9"/>
        <v>9.39</v>
      </c>
      <c r="Q182" s="91">
        <f t="shared" si="9"/>
        <v>21.09</v>
      </c>
      <c r="R182" s="91">
        <f t="shared" si="9"/>
        <v>68.69</v>
      </c>
      <c r="S182" s="91">
        <f t="shared" si="9"/>
        <v>502.38</v>
      </c>
      <c r="T182" s="91">
        <f t="shared" si="9"/>
        <v>1.03</v>
      </c>
    </row>
    <row r="183" spans="1:20">
      <c r="A183" s="181" t="s">
        <v>19</v>
      </c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</row>
    <row r="184" spans="1:20">
      <c r="A184" s="25" t="s">
        <v>172</v>
      </c>
      <c r="B184" s="40" t="s">
        <v>173</v>
      </c>
      <c r="C184" s="30" t="s">
        <v>27</v>
      </c>
      <c r="D184" s="25">
        <v>0.44</v>
      </c>
      <c r="E184" s="25">
        <v>2.0699999999999998</v>
      </c>
      <c r="F184" s="25">
        <v>4.57</v>
      </c>
      <c r="G184" s="25">
        <v>38.68</v>
      </c>
      <c r="H184" s="25">
        <v>3.72</v>
      </c>
      <c r="I184" s="78" t="s">
        <v>20</v>
      </c>
      <c r="J184" s="28">
        <v>0.66</v>
      </c>
      <c r="K184" s="28">
        <v>3.11</v>
      </c>
      <c r="L184" s="28">
        <v>6.86</v>
      </c>
      <c r="M184" s="28">
        <v>58.02</v>
      </c>
      <c r="N184" s="28">
        <v>5.58</v>
      </c>
      <c r="O184" s="31" t="s">
        <v>27</v>
      </c>
      <c r="P184" s="32">
        <v>1.82</v>
      </c>
      <c r="Q184" s="32">
        <v>5.17</v>
      </c>
      <c r="R184" s="32">
        <v>2.2599999999999998</v>
      </c>
      <c r="S184" s="32">
        <v>62.86</v>
      </c>
      <c r="T184" s="32">
        <v>12.1</v>
      </c>
    </row>
    <row r="185" spans="1:20">
      <c r="A185" s="32"/>
      <c r="B185" s="46" t="s">
        <v>174</v>
      </c>
      <c r="C185" s="31"/>
      <c r="D185" s="32"/>
      <c r="E185" s="32"/>
      <c r="F185" s="32"/>
      <c r="G185" s="32"/>
      <c r="H185" s="32"/>
      <c r="I185" s="74"/>
      <c r="J185" s="34"/>
      <c r="K185" s="34"/>
      <c r="L185" s="34"/>
      <c r="M185" s="34"/>
      <c r="N185" s="34"/>
      <c r="O185" s="31"/>
      <c r="P185" s="32"/>
      <c r="Q185" s="32"/>
      <c r="R185" s="32"/>
      <c r="S185" s="32"/>
      <c r="T185" s="32"/>
    </row>
    <row r="186" spans="1:20">
      <c r="A186" s="32"/>
      <c r="B186" s="46" t="s">
        <v>175</v>
      </c>
      <c r="C186" s="31"/>
      <c r="D186" s="32"/>
      <c r="E186" s="32"/>
      <c r="F186" s="32"/>
      <c r="G186" s="32"/>
      <c r="H186" s="32"/>
      <c r="I186" s="74"/>
      <c r="J186" s="34"/>
      <c r="K186" s="34"/>
      <c r="L186" s="34"/>
      <c r="M186" s="34"/>
      <c r="N186" s="34"/>
      <c r="O186" s="31"/>
      <c r="P186" s="32"/>
      <c r="Q186" s="32"/>
      <c r="R186" s="32"/>
      <c r="S186" s="32"/>
      <c r="T186" s="32"/>
    </row>
    <row r="187" spans="1:20">
      <c r="A187" s="32"/>
      <c r="B187" s="46" t="s">
        <v>176</v>
      </c>
      <c r="C187" s="31"/>
      <c r="D187" s="32"/>
      <c r="E187" s="32"/>
      <c r="F187" s="32"/>
      <c r="G187" s="32"/>
      <c r="H187" s="32"/>
      <c r="I187" s="74"/>
      <c r="J187" s="34"/>
      <c r="K187" s="34"/>
      <c r="L187" s="34"/>
      <c r="M187" s="34"/>
      <c r="N187" s="34"/>
      <c r="O187" s="92"/>
      <c r="P187" s="58"/>
      <c r="Q187" s="58"/>
      <c r="R187" s="58"/>
      <c r="S187" s="58"/>
      <c r="T187" s="58"/>
    </row>
    <row r="188" spans="1:20">
      <c r="A188" s="32"/>
      <c r="B188" s="46" t="s">
        <v>120</v>
      </c>
      <c r="C188" s="31"/>
      <c r="D188" s="32"/>
      <c r="E188" s="32"/>
      <c r="F188" s="32"/>
      <c r="G188" s="32"/>
      <c r="H188" s="32"/>
      <c r="I188" s="74"/>
      <c r="J188" s="34"/>
      <c r="K188" s="34"/>
      <c r="L188" s="34"/>
      <c r="M188" s="34"/>
      <c r="N188" s="34"/>
      <c r="O188" s="35"/>
      <c r="P188" s="32"/>
      <c r="Q188" s="32"/>
      <c r="R188" s="32"/>
      <c r="S188" s="32"/>
      <c r="T188" s="32"/>
    </row>
    <row r="189" spans="1:20" ht="25.5">
      <c r="A189" s="25" t="s">
        <v>177</v>
      </c>
      <c r="B189" s="40" t="s">
        <v>348</v>
      </c>
      <c r="C189" s="25" t="s">
        <v>21</v>
      </c>
      <c r="D189" s="43">
        <v>2</v>
      </c>
      <c r="E189" s="25">
        <v>5.1100000000000003</v>
      </c>
      <c r="F189" s="25">
        <v>16.93</v>
      </c>
      <c r="G189" s="25">
        <v>121.75</v>
      </c>
      <c r="H189" s="25">
        <v>7.54</v>
      </c>
      <c r="I189" s="25" t="s">
        <v>21</v>
      </c>
      <c r="J189" s="43">
        <v>2</v>
      </c>
      <c r="K189" s="25">
        <v>5.1100000000000003</v>
      </c>
      <c r="L189" s="25">
        <v>16.93</v>
      </c>
      <c r="M189" s="25">
        <v>121.75</v>
      </c>
      <c r="N189" s="25">
        <v>7.54</v>
      </c>
      <c r="O189" s="33" t="s">
        <v>50</v>
      </c>
      <c r="P189" s="34">
        <v>10.09</v>
      </c>
      <c r="Q189" s="34">
        <v>5.87</v>
      </c>
      <c r="R189" s="34">
        <v>9.93</v>
      </c>
      <c r="S189" s="34">
        <v>149</v>
      </c>
      <c r="T189" s="34">
        <v>12.26</v>
      </c>
    </row>
    <row r="190" spans="1:20">
      <c r="A190" s="46"/>
      <c r="B190" s="46" t="s">
        <v>146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3"/>
      <c r="P190" s="34"/>
      <c r="Q190" s="34"/>
      <c r="R190" s="34"/>
      <c r="S190" s="34"/>
      <c r="T190" s="34"/>
    </row>
    <row r="191" spans="1:20">
      <c r="A191" s="46"/>
      <c r="B191" s="46" t="s">
        <v>179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3"/>
      <c r="P191" s="34"/>
      <c r="Q191" s="34"/>
      <c r="R191" s="34"/>
      <c r="S191" s="34"/>
      <c r="T191" s="34"/>
    </row>
    <row r="192" spans="1:20">
      <c r="A192" s="46"/>
      <c r="B192" s="46" t="s">
        <v>180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3"/>
      <c r="P192" s="34"/>
      <c r="Q192" s="34"/>
      <c r="R192" s="34"/>
      <c r="S192" s="34"/>
      <c r="T192" s="34"/>
    </row>
    <row r="193" spans="1:20">
      <c r="A193" s="46"/>
      <c r="B193" s="46" t="s">
        <v>95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3"/>
      <c r="P193" s="34"/>
      <c r="Q193" s="34"/>
      <c r="R193" s="34"/>
      <c r="S193" s="34"/>
      <c r="T193" s="34"/>
    </row>
    <row r="194" spans="1:20">
      <c r="A194" s="46"/>
      <c r="B194" s="46" t="s">
        <v>181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3"/>
      <c r="P194" s="34"/>
      <c r="Q194" s="34"/>
      <c r="R194" s="34"/>
      <c r="S194" s="34"/>
      <c r="T194" s="34"/>
    </row>
    <row r="195" spans="1:20">
      <c r="A195" s="46"/>
      <c r="B195" s="46" t="s">
        <v>182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3"/>
      <c r="P195" s="34"/>
      <c r="Q195" s="34"/>
      <c r="R195" s="34"/>
      <c r="S195" s="34"/>
      <c r="T195" s="34"/>
    </row>
    <row r="196" spans="1:20">
      <c r="A196" s="46"/>
      <c r="B196" s="46" t="s">
        <v>183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3"/>
      <c r="P196" s="34"/>
      <c r="Q196" s="34"/>
      <c r="R196" s="34"/>
      <c r="S196" s="34"/>
      <c r="T196" s="34"/>
    </row>
    <row r="197" spans="1:20">
      <c r="A197" s="46"/>
      <c r="B197" s="46" t="s">
        <v>178</v>
      </c>
      <c r="C197" s="32"/>
      <c r="D197" s="32"/>
      <c r="E197" s="32"/>
      <c r="F197" s="32"/>
      <c r="G197" s="32"/>
      <c r="H197" s="32"/>
      <c r="I197" s="70"/>
      <c r="J197" s="70"/>
      <c r="K197" s="70"/>
      <c r="L197" s="70"/>
      <c r="M197" s="70"/>
      <c r="N197" s="70"/>
      <c r="O197" s="33"/>
      <c r="P197" s="34"/>
      <c r="Q197" s="34"/>
      <c r="R197" s="34"/>
      <c r="S197" s="34"/>
      <c r="T197" s="34"/>
    </row>
    <row r="198" spans="1:20">
      <c r="A198" s="46"/>
      <c r="B198" s="46" t="s">
        <v>70</v>
      </c>
      <c r="C198" s="32"/>
      <c r="D198" s="32"/>
      <c r="E198" s="32"/>
      <c r="F198" s="32"/>
      <c r="G198" s="32"/>
      <c r="H198" s="32"/>
      <c r="I198" s="70"/>
      <c r="J198" s="70"/>
      <c r="K198" s="70"/>
      <c r="L198" s="70"/>
      <c r="M198" s="70"/>
      <c r="N198" s="70"/>
      <c r="O198" s="33"/>
      <c r="P198" s="34"/>
      <c r="Q198" s="34"/>
      <c r="R198" s="34"/>
      <c r="S198" s="34"/>
      <c r="T198" s="34"/>
    </row>
    <row r="199" spans="1:20">
      <c r="A199" s="25" t="s">
        <v>184</v>
      </c>
      <c r="B199" s="44" t="s">
        <v>185</v>
      </c>
      <c r="C199" s="25" t="s">
        <v>17</v>
      </c>
      <c r="D199" s="25">
        <v>20.399999999999999</v>
      </c>
      <c r="E199" s="25">
        <v>24.3</v>
      </c>
      <c r="F199" s="25">
        <v>14.8</v>
      </c>
      <c r="G199" s="43">
        <v>359</v>
      </c>
      <c r="H199" s="25">
        <v>8.4</v>
      </c>
      <c r="I199" s="28" t="s">
        <v>21</v>
      </c>
      <c r="J199" s="25">
        <v>28</v>
      </c>
      <c r="K199" s="25">
        <v>37.200000000000003</v>
      </c>
      <c r="L199" s="25">
        <v>33.1</v>
      </c>
      <c r="M199" s="43">
        <v>477</v>
      </c>
      <c r="N199" s="93">
        <v>12.6</v>
      </c>
      <c r="O199" s="35" t="s">
        <v>36</v>
      </c>
      <c r="P199" s="32">
        <v>10.94</v>
      </c>
      <c r="Q199" s="32">
        <v>20.9</v>
      </c>
      <c r="R199" s="32">
        <v>8.24</v>
      </c>
      <c r="S199" s="32">
        <v>264.13</v>
      </c>
      <c r="T199" s="32">
        <v>0.2</v>
      </c>
    </row>
    <row r="200" spans="1:20">
      <c r="A200" s="46"/>
      <c r="B200" s="46" t="s">
        <v>349</v>
      </c>
      <c r="C200" s="32"/>
      <c r="D200" s="32"/>
      <c r="E200" s="32"/>
      <c r="F200" s="32"/>
      <c r="G200" s="32"/>
      <c r="H200" s="32"/>
      <c r="I200" s="94"/>
      <c r="J200" s="88"/>
      <c r="K200" s="88"/>
      <c r="L200" s="88"/>
      <c r="M200" s="88"/>
      <c r="N200" s="88"/>
      <c r="O200" s="35"/>
      <c r="P200" s="32"/>
      <c r="Q200" s="32"/>
      <c r="R200" s="32"/>
      <c r="S200" s="32"/>
      <c r="T200" s="32"/>
    </row>
    <row r="201" spans="1:20">
      <c r="A201" s="46"/>
      <c r="B201" s="46" t="s">
        <v>186</v>
      </c>
      <c r="C201" s="32"/>
      <c r="D201" s="32"/>
      <c r="E201" s="32"/>
      <c r="F201" s="32"/>
      <c r="G201" s="32"/>
      <c r="H201" s="32"/>
      <c r="I201" s="34"/>
      <c r="J201" s="34"/>
      <c r="K201" s="34"/>
      <c r="L201" s="34"/>
      <c r="M201" s="34"/>
      <c r="N201" s="34"/>
      <c r="O201" s="35"/>
      <c r="P201" s="32"/>
      <c r="Q201" s="32"/>
      <c r="R201" s="32"/>
      <c r="S201" s="32"/>
      <c r="T201" s="32"/>
    </row>
    <row r="202" spans="1:20">
      <c r="A202" s="46"/>
      <c r="B202" s="46" t="s">
        <v>187</v>
      </c>
      <c r="C202" s="32"/>
      <c r="D202" s="58"/>
      <c r="E202" s="58"/>
      <c r="F202" s="58"/>
      <c r="G202" s="58"/>
      <c r="H202" s="58"/>
      <c r="I202" s="88"/>
      <c r="J202" s="88"/>
      <c r="K202" s="88"/>
      <c r="L202" s="88"/>
      <c r="M202" s="88"/>
      <c r="N202" s="88"/>
      <c r="O202" s="31"/>
      <c r="P202" s="32"/>
      <c r="Q202" s="32"/>
      <c r="R202" s="32"/>
      <c r="S202" s="32"/>
      <c r="T202" s="32"/>
    </row>
    <row r="203" spans="1:20">
      <c r="A203" s="46"/>
      <c r="B203" s="46" t="s">
        <v>188</v>
      </c>
      <c r="C203" s="32"/>
      <c r="D203" s="32"/>
      <c r="E203" s="32"/>
      <c r="F203" s="32"/>
      <c r="G203" s="32"/>
      <c r="H203" s="32"/>
      <c r="I203" s="34"/>
      <c r="J203" s="34"/>
      <c r="K203" s="34"/>
      <c r="L203" s="34"/>
      <c r="M203" s="34"/>
      <c r="N203" s="34"/>
      <c r="O203" s="31"/>
      <c r="P203" s="32"/>
      <c r="Q203" s="32"/>
      <c r="R203" s="32"/>
      <c r="S203" s="32"/>
      <c r="T203" s="32"/>
    </row>
    <row r="204" spans="1:20">
      <c r="A204" s="46"/>
      <c r="B204" s="46" t="s">
        <v>189</v>
      </c>
      <c r="C204" s="32"/>
      <c r="D204" s="32"/>
      <c r="E204" s="32"/>
      <c r="F204" s="32"/>
      <c r="G204" s="32"/>
      <c r="H204" s="32"/>
      <c r="I204" s="34"/>
      <c r="J204" s="34"/>
      <c r="K204" s="34"/>
      <c r="L204" s="34"/>
      <c r="M204" s="34"/>
      <c r="N204" s="34"/>
      <c r="O204" s="31"/>
      <c r="P204" s="32"/>
      <c r="Q204" s="32"/>
      <c r="R204" s="32"/>
      <c r="S204" s="32"/>
      <c r="T204" s="32"/>
    </row>
    <row r="205" spans="1:20">
      <c r="A205" s="46"/>
      <c r="B205" s="46" t="s">
        <v>350</v>
      </c>
      <c r="C205" s="32"/>
      <c r="D205" s="32"/>
      <c r="E205" s="32"/>
      <c r="F205" s="32"/>
      <c r="G205" s="32"/>
      <c r="H205" s="32"/>
      <c r="I205" s="34"/>
      <c r="J205" s="34"/>
      <c r="K205" s="34"/>
      <c r="L205" s="34"/>
      <c r="M205" s="34"/>
      <c r="N205" s="34"/>
      <c r="O205" s="31"/>
      <c r="P205" s="32"/>
      <c r="Q205" s="32"/>
      <c r="R205" s="32"/>
      <c r="S205" s="32"/>
      <c r="T205" s="32"/>
    </row>
    <row r="206" spans="1:20">
      <c r="A206" s="46"/>
      <c r="B206" s="46" t="s">
        <v>126</v>
      </c>
      <c r="C206" s="32"/>
      <c r="D206" s="70"/>
      <c r="E206" s="70"/>
      <c r="F206" s="70"/>
      <c r="G206" s="70"/>
      <c r="H206" s="70"/>
      <c r="I206" s="95"/>
      <c r="J206" s="95"/>
      <c r="K206" s="95"/>
      <c r="L206" s="95"/>
      <c r="M206" s="95"/>
      <c r="N206" s="95"/>
      <c r="O206" s="96"/>
      <c r="P206" s="70"/>
      <c r="Q206" s="70"/>
      <c r="R206" s="70"/>
      <c r="S206" s="70"/>
      <c r="T206" s="70"/>
    </row>
    <row r="207" spans="1:20">
      <c r="A207" s="46"/>
      <c r="B207" s="46" t="s">
        <v>96</v>
      </c>
      <c r="C207" s="32"/>
      <c r="D207" s="32"/>
      <c r="E207" s="32"/>
      <c r="F207" s="32"/>
      <c r="G207" s="32"/>
      <c r="H207" s="32"/>
      <c r="I207" s="34"/>
      <c r="J207" s="34"/>
      <c r="K207" s="34"/>
      <c r="L207" s="34"/>
      <c r="M207" s="34"/>
      <c r="N207" s="34"/>
      <c r="O207" s="31"/>
      <c r="P207" s="32"/>
      <c r="Q207" s="32"/>
      <c r="R207" s="32"/>
      <c r="S207" s="32"/>
      <c r="T207" s="32"/>
    </row>
    <row r="208" spans="1:20">
      <c r="A208" s="25" t="s">
        <v>131</v>
      </c>
      <c r="B208" s="44" t="s">
        <v>28</v>
      </c>
      <c r="C208" s="25" t="s">
        <v>17</v>
      </c>
      <c r="D208" s="25">
        <v>4.51</v>
      </c>
      <c r="E208" s="25">
        <v>1.1399999999999999</v>
      </c>
      <c r="F208" s="25">
        <v>7.71</v>
      </c>
      <c r="G208" s="25">
        <v>114.66</v>
      </c>
      <c r="H208" s="25">
        <v>3.67</v>
      </c>
      <c r="I208" s="25" t="s">
        <v>17</v>
      </c>
      <c r="J208" s="25">
        <v>4.51</v>
      </c>
      <c r="K208" s="25">
        <v>1.1399999999999999</v>
      </c>
      <c r="L208" s="25">
        <v>7.71</v>
      </c>
      <c r="M208" s="25">
        <v>57.33</v>
      </c>
      <c r="N208" s="25">
        <v>3.67</v>
      </c>
      <c r="O208" s="31" t="s">
        <v>22</v>
      </c>
      <c r="P208" s="32">
        <v>3.66</v>
      </c>
      <c r="Q208" s="32">
        <v>5.76</v>
      </c>
      <c r="R208" s="32">
        <v>24.53</v>
      </c>
      <c r="S208" s="32">
        <v>167.7</v>
      </c>
      <c r="T208" s="32">
        <v>21.79</v>
      </c>
    </row>
    <row r="209" spans="1:20">
      <c r="A209" s="46"/>
      <c r="B209" s="46" t="s">
        <v>132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1"/>
      <c r="P209" s="32"/>
      <c r="Q209" s="32"/>
      <c r="R209" s="32"/>
      <c r="S209" s="32"/>
      <c r="T209" s="32"/>
    </row>
    <row r="210" spans="1:20">
      <c r="A210" s="46"/>
      <c r="B210" s="46" t="s">
        <v>133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1"/>
      <c r="P210" s="32"/>
      <c r="Q210" s="32"/>
      <c r="R210" s="32"/>
      <c r="S210" s="32"/>
      <c r="T210" s="32"/>
    </row>
    <row r="211" spans="1:20">
      <c r="A211" s="46"/>
      <c r="B211" s="46" t="s">
        <v>134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1"/>
      <c r="P211" s="32"/>
      <c r="Q211" s="32"/>
      <c r="R211" s="32"/>
      <c r="S211" s="32"/>
      <c r="T211" s="32"/>
    </row>
    <row r="212" spans="1:20">
      <c r="A212" s="46"/>
      <c r="B212" s="46" t="s">
        <v>121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79" t="s">
        <v>17</v>
      </c>
      <c r="P212" s="34">
        <v>0.68</v>
      </c>
      <c r="Q212" s="34" t="s">
        <v>15</v>
      </c>
      <c r="R212" s="34">
        <v>23.05</v>
      </c>
      <c r="S212" s="34">
        <v>94.9</v>
      </c>
      <c r="T212" s="34">
        <v>60</v>
      </c>
    </row>
    <row r="213" spans="1:20">
      <c r="A213" s="38" t="s">
        <v>135</v>
      </c>
      <c r="B213" s="75" t="s">
        <v>101</v>
      </c>
      <c r="C213" s="30" t="s">
        <v>35</v>
      </c>
      <c r="D213" s="25">
        <v>2.6</v>
      </c>
      <c r="E213" s="25">
        <v>0.36</v>
      </c>
      <c r="F213" s="25">
        <v>1.05</v>
      </c>
      <c r="G213" s="25">
        <v>72.400000000000006</v>
      </c>
      <c r="H213" s="43">
        <v>0</v>
      </c>
      <c r="I213" s="97" t="s">
        <v>127</v>
      </c>
      <c r="J213" s="25">
        <v>3.3</v>
      </c>
      <c r="K213" s="25">
        <v>0.48</v>
      </c>
      <c r="L213" s="25">
        <v>16.7</v>
      </c>
      <c r="M213" s="25">
        <v>83.24</v>
      </c>
      <c r="N213" s="43">
        <v>0</v>
      </c>
      <c r="O213" s="71" t="s">
        <v>27</v>
      </c>
      <c r="P213" s="34">
        <v>4.62</v>
      </c>
      <c r="Q213" s="34">
        <v>0.84</v>
      </c>
      <c r="R213" s="34">
        <v>30.18</v>
      </c>
      <c r="S213" s="34">
        <v>141.4</v>
      </c>
      <c r="T213" s="34" t="s">
        <v>15</v>
      </c>
    </row>
    <row r="214" spans="1:20">
      <c r="A214" s="98"/>
      <c r="B214" s="25" t="s">
        <v>18</v>
      </c>
      <c r="C214" s="88"/>
      <c r="D214" s="99">
        <f>SUM(D184:D213)</f>
        <v>29.950000000000003</v>
      </c>
      <c r="E214" s="99">
        <f>SUM(E184:E213)</f>
        <v>32.979999999999997</v>
      </c>
      <c r="F214" s="99">
        <f>SUM(F184:F213)</f>
        <v>45.059999999999995</v>
      </c>
      <c r="G214" s="99">
        <f>SUM(G184:G213)</f>
        <v>706.49</v>
      </c>
      <c r="H214" s="99">
        <f>SUM(H184:H213)</f>
        <v>23.33</v>
      </c>
      <c r="I214" s="99"/>
      <c r="J214" s="99">
        <f>SUM(J184:J213)</f>
        <v>38.47</v>
      </c>
      <c r="K214" s="99">
        <f>SUM(K184:K213)</f>
        <v>47.04</v>
      </c>
      <c r="L214" s="99">
        <f>SUM(L184:L213)</f>
        <v>81.3</v>
      </c>
      <c r="M214" s="99">
        <f>SUM(M184:M213)</f>
        <v>797.34</v>
      </c>
      <c r="N214" s="99">
        <f>SUM(N184:N213)</f>
        <v>29.39</v>
      </c>
      <c r="O214" s="91">
        <f t="shared" ref="O214:T214" si="10">SUM(O184:O213)</f>
        <v>0</v>
      </c>
      <c r="P214" s="91">
        <f t="shared" si="10"/>
        <v>31.810000000000002</v>
      </c>
      <c r="Q214" s="91">
        <f t="shared" si="10"/>
        <v>38.54</v>
      </c>
      <c r="R214" s="91">
        <f t="shared" si="10"/>
        <v>98.19</v>
      </c>
      <c r="S214" s="91">
        <f t="shared" si="10"/>
        <v>879.99</v>
      </c>
      <c r="T214" s="91">
        <f t="shared" si="10"/>
        <v>106.35</v>
      </c>
    </row>
    <row r="215" spans="1:20">
      <c r="A215" s="218" t="s">
        <v>24</v>
      </c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</row>
    <row r="216" spans="1:20">
      <c r="A216" s="25" t="s">
        <v>102</v>
      </c>
      <c r="B216" s="40" t="s">
        <v>190</v>
      </c>
      <c r="C216" s="30" t="s">
        <v>127</v>
      </c>
      <c r="D216" s="43">
        <v>10</v>
      </c>
      <c r="E216" s="43">
        <v>4.8</v>
      </c>
      <c r="F216" s="43">
        <v>2.8</v>
      </c>
      <c r="G216" s="43">
        <v>77.7</v>
      </c>
      <c r="H216" s="43">
        <v>350</v>
      </c>
      <c r="I216" s="31"/>
      <c r="J216" s="32"/>
      <c r="K216" s="32"/>
      <c r="L216" s="32"/>
      <c r="M216" s="32"/>
      <c r="N216" s="32"/>
      <c r="O216" s="31" t="s">
        <v>17</v>
      </c>
      <c r="P216" s="32">
        <v>10</v>
      </c>
      <c r="Q216" s="32">
        <v>6.4</v>
      </c>
      <c r="R216" s="32">
        <v>17</v>
      </c>
      <c r="S216" s="32">
        <v>174</v>
      </c>
      <c r="T216" s="32">
        <v>1.2</v>
      </c>
    </row>
    <row r="217" spans="1:20">
      <c r="A217" s="25" t="s">
        <v>191</v>
      </c>
      <c r="B217" s="40" t="s">
        <v>192</v>
      </c>
      <c r="C217" s="28" t="s">
        <v>17</v>
      </c>
      <c r="D217" s="41">
        <v>0</v>
      </c>
      <c r="E217" s="41">
        <v>0</v>
      </c>
      <c r="F217" s="41">
        <v>7.2</v>
      </c>
      <c r="G217" s="41">
        <v>36</v>
      </c>
      <c r="H217" s="41">
        <v>15</v>
      </c>
      <c r="I217" s="34"/>
      <c r="J217" s="34"/>
      <c r="K217" s="34"/>
      <c r="L217" s="34"/>
      <c r="M217" s="34"/>
      <c r="N217" s="34"/>
      <c r="O217" s="34" t="s">
        <v>17</v>
      </c>
      <c r="P217" s="34">
        <v>7.0000000000000007E-2</v>
      </c>
      <c r="Q217" s="34">
        <v>0.02</v>
      </c>
      <c r="R217" s="34">
        <v>15</v>
      </c>
      <c r="S217" s="34">
        <v>60</v>
      </c>
      <c r="T217" s="34">
        <v>0.03</v>
      </c>
    </row>
    <row r="218" spans="1:20">
      <c r="A218" s="25"/>
      <c r="B218" s="46" t="s">
        <v>193</v>
      </c>
      <c r="C218" s="28"/>
      <c r="D218" s="28"/>
      <c r="E218" s="28"/>
      <c r="F218" s="28"/>
      <c r="G218" s="28"/>
      <c r="H218" s="28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>
      <c r="A219" s="32"/>
      <c r="B219" s="46" t="s">
        <v>194</v>
      </c>
      <c r="C219" s="28"/>
      <c r="D219" s="28"/>
      <c r="E219" s="28"/>
      <c r="F219" s="28"/>
      <c r="G219" s="28"/>
      <c r="H219" s="28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>
      <c r="A220" s="32"/>
      <c r="B220" s="46" t="s">
        <v>195</v>
      </c>
      <c r="C220" s="28"/>
      <c r="D220" s="28"/>
      <c r="E220" s="28"/>
      <c r="F220" s="28"/>
      <c r="G220" s="28"/>
      <c r="H220" s="28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>
      <c r="A221" s="32"/>
      <c r="B221" s="25" t="s">
        <v>18</v>
      </c>
      <c r="C221" s="30"/>
      <c r="D221" s="43">
        <f>SUM(D215:D219)</f>
        <v>10</v>
      </c>
      <c r="E221" s="43">
        <f>SUM(E215:E219)</f>
        <v>4.8</v>
      </c>
      <c r="F221" s="43">
        <f>SUM(F215:F219)</f>
        <v>10</v>
      </c>
      <c r="G221" s="43">
        <f>SUM(G215:G219)</f>
        <v>113.7</v>
      </c>
      <c r="H221" s="43">
        <f>SUM(H215:H219)</f>
        <v>365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15.75" thickBot="1">
      <c r="A222" s="28"/>
      <c r="B222" s="25" t="s">
        <v>388</v>
      </c>
      <c r="C222" s="30"/>
      <c r="D222" s="43">
        <f>SUM(D182,D214,D221)</f>
        <v>49.94</v>
      </c>
      <c r="E222" s="43">
        <f>SUM(E182,E214,E221)</f>
        <v>56.379999999999995</v>
      </c>
      <c r="F222" s="43">
        <f>SUM(F182,F214,F221)</f>
        <v>113.02</v>
      </c>
      <c r="G222" s="43">
        <f>SUM(G182,G214,G221)</f>
        <v>1273.3</v>
      </c>
      <c r="H222" s="43">
        <f>SUM(H182,H214,H221)</f>
        <v>621.19000000000005</v>
      </c>
      <c r="I222" s="36"/>
      <c r="J222" s="25">
        <f>SUM(J182,J214)</f>
        <v>54.489999999999995</v>
      </c>
      <c r="K222" s="25">
        <f>SUM(K182,K214)</f>
        <v>78.42</v>
      </c>
      <c r="L222" s="25">
        <f>SUM(L182,L214)</f>
        <v>186.25</v>
      </c>
      <c r="M222" s="25">
        <f>SUM(M182,M214)</f>
        <v>1535.3400000000001</v>
      </c>
      <c r="N222" s="25">
        <f>SUM(N182,N214)</f>
        <v>30.465</v>
      </c>
      <c r="O222" s="36">
        <f t="shared" ref="O222:T222" si="11">SUM(O216:O217)</f>
        <v>0</v>
      </c>
      <c r="P222" s="36">
        <f t="shared" si="11"/>
        <v>10.07</v>
      </c>
      <c r="Q222" s="36">
        <f t="shared" si="11"/>
        <v>6.42</v>
      </c>
      <c r="R222" s="36">
        <f t="shared" si="11"/>
        <v>32</v>
      </c>
      <c r="S222" s="36">
        <f t="shared" si="11"/>
        <v>234</v>
      </c>
      <c r="T222" s="36">
        <f t="shared" si="11"/>
        <v>1.23</v>
      </c>
    </row>
    <row r="223" spans="1:20" ht="21" customHeight="1" thickBot="1">
      <c r="A223" s="212" t="s">
        <v>58</v>
      </c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4"/>
    </row>
    <row r="224" spans="1:20" ht="15" customHeight="1">
      <c r="A224" s="191" t="s">
        <v>30</v>
      </c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</row>
    <row r="225" spans="1:20">
      <c r="A225" s="25" t="s">
        <v>377</v>
      </c>
      <c r="B225" s="44" t="s">
        <v>378</v>
      </c>
      <c r="C225" s="25" t="s">
        <v>379</v>
      </c>
      <c r="D225" s="43">
        <v>19.02</v>
      </c>
      <c r="E225" s="43">
        <v>17.23</v>
      </c>
      <c r="F225" s="43">
        <v>20.05</v>
      </c>
      <c r="G225" s="43">
        <v>322.60000000000002</v>
      </c>
      <c r="H225" s="43">
        <v>9.1999999999999993</v>
      </c>
      <c r="I225" s="25" t="s">
        <v>379</v>
      </c>
      <c r="J225" s="43">
        <v>19.02</v>
      </c>
      <c r="K225" s="43">
        <v>17.23</v>
      </c>
      <c r="L225" s="43">
        <v>20.05</v>
      </c>
      <c r="M225" s="43">
        <v>322.60000000000002</v>
      </c>
      <c r="N225" s="43">
        <v>9.1999999999999993</v>
      </c>
      <c r="O225" s="34" t="s">
        <v>20</v>
      </c>
      <c r="P225" s="34">
        <v>10.09</v>
      </c>
      <c r="Q225" s="34">
        <v>28.27</v>
      </c>
      <c r="R225" s="34">
        <v>0.45</v>
      </c>
      <c r="S225" s="34">
        <v>298.18</v>
      </c>
      <c r="T225" s="34" t="s">
        <v>15</v>
      </c>
    </row>
    <row r="226" spans="1:20">
      <c r="A226" s="32"/>
      <c r="B226" s="46" t="s">
        <v>380</v>
      </c>
      <c r="C226" s="31"/>
      <c r="D226" s="50"/>
      <c r="E226" s="50"/>
      <c r="F226" s="50"/>
      <c r="G226" s="50"/>
      <c r="H226" s="50"/>
      <c r="I226" s="50"/>
      <c r="J226" s="100"/>
      <c r="K226" s="100"/>
      <c r="L226" s="100"/>
      <c r="M226" s="100"/>
      <c r="N226" s="100"/>
      <c r="O226" s="34"/>
      <c r="P226" s="34"/>
      <c r="Q226" s="34"/>
      <c r="R226" s="34"/>
      <c r="S226" s="34"/>
      <c r="T226" s="34"/>
    </row>
    <row r="227" spans="1:20">
      <c r="A227" s="32"/>
      <c r="B227" s="46" t="s">
        <v>381</v>
      </c>
      <c r="C227" s="31"/>
      <c r="D227" s="50"/>
      <c r="E227" s="50"/>
      <c r="F227" s="50"/>
      <c r="G227" s="50"/>
      <c r="H227" s="50"/>
      <c r="I227" s="50"/>
      <c r="J227" s="100"/>
      <c r="K227" s="100"/>
      <c r="L227" s="100"/>
      <c r="M227" s="100"/>
      <c r="N227" s="100"/>
      <c r="O227" s="79"/>
      <c r="P227" s="34"/>
      <c r="Q227" s="34"/>
      <c r="R227" s="34"/>
      <c r="S227" s="34"/>
      <c r="T227" s="34"/>
    </row>
    <row r="228" spans="1:20">
      <c r="A228" s="51"/>
      <c r="B228" s="52" t="s">
        <v>382</v>
      </c>
      <c r="C228" s="51"/>
      <c r="D228" s="53"/>
      <c r="E228" s="53"/>
      <c r="F228" s="53"/>
      <c r="G228" s="53"/>
      <c r="H228" s="53"/>
      <c r="I228" s="53"/>
      <c r="J228" s="53"/>
      <c r="K228" s="53"/>
      <c r="L228" s="53"/>
      <c r="M228" s="101"/>
      <c r="N228" s="53"/>
      <c r="O228" s="79" t="s">
        <v>17</v>
      </c>
      <c r="P228" s="34">
        <v>7.28</v>
      </c>
      <c r="Q228" s="34">
        <v>7.7</v>
      </c>
      <c r="R228" s="34">
        <v>40.61</v>
      </c>
      <c r="S228" s="34">
        <v>260.95999999999998</v>
      </c>
      <c r="T228" s="34" t="s">
        <v>15</v>
      </c>
    </row>
    <row r="229" spans="1:20">
      <c r="A229" s="52"/>
      <c r="B229" s="52" t="s">
        <v>383</v>
      </c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34"/>
      <c r="P229" s="34"/>
      <c r="Q229" s="34"/>
      <c r="R229" s="34"/>
      <c r="S229" s="34"/>
      <c r="T229" s="34"/>
    </row>
    <row r="230" spans="1:20">
      <c r="A230" s="52"/>
      <c r="B230" s="52" t="s">
        <v>384</v>
      </c>
      <c r="C230" s="52"/>
      <c r="D230" s="55"/>
      <c r="E230" s="55"/>
      <c r="F230" s="55"/>
      <c r="G230" s="55"/>
      <c r="H230" s="55"/>
      <c r="I230" s="102"/>
      <c r="J230" s="102"/>
      <c r="K230" s="102"/>
      <c r="L230" s="55"/>
      <c r="M230" s="102"/>
      <c r="N230" s="102"/>
      <c r="O230" s="34"/>
      <c r="P230" s="34"/>
      <c r="Q230" s="34"/>
      <c r="R230" s="34"/>
      <c r="S230" s="34"/>
      <c r="T230" s="34"/>
    </row>
    <row r="231" spans="1:20">
      <c r="A231" s="52"/>
      <c r="B231" s="52" t="s">
        <v>385</v>
      </c>
      <c r="C231" s="52"/>
      <c r="D231" s="55"/>
      <c r="E231" s="55"/>
      <c r="F231" s="55"/>
      <c r="G231" s="55"/>
      <c r="H231" s="55"/>
      <c r="I231" s="102"/>
      <c r="J231" s="102"/>
      <c r="K231" s="102"/>
      <c r="L231" s="55"/>
      <c r="M231" s="102"/>
      <c r="N231" s="102"/>
      <c r="O231" s="34"/>
      <c r="P231" s="34"/>
      <c r="Q231" s="34"/>
      <c r="R231" s="34"/>
      <c r="S231" s="34"/>
      <c r="T231" s="34"/>
    </row>
    <row r="232" spans="1:20">
      <c r="A232" s="52"/>
      <c r="B232" s="52" t="s">
        <v>386</v>
      </c>
      <c r="C232" s="52"/>
      <c r="D232" s="55"/>
      <c r="E232" s="55"/>
      <c r="F232" s="55"/>
      <c r="G232" s="55"/>
      <c r="H232" s="55"/>
      <c r="I232" s="102"/>
      <c r="J232" s="102"/>
      <c r="K232" s="102"/>
      <c r="L232" s="55"/>
      <c r="M232" s="102"/>
      <c r="N232" s="102"/>
      <c r="O232" s="34"/>
      <c r="P232" s="34"/>
      <c r="Q232" s="34"/>
      <c r="R232" s="34"/>
      <c r="S232" s="34"/>
      <c r="T232" s="34"/>
    </row>
    <row r="233" spans="1:20">
      <c r="A233" s="25" t="s">
        <v>328</v>
      </c>
      <c r="B233" s="40" t="s">
        <v>23</v>
      </c>
      <c r="C233" s="41" t="s">
        <v>17</v>
      </c>
      <c r="D233" s="41">
        <v>0.2</v>
      </c>
      <c r="E233" s="41">
        <v>0</v>
      </c>
      <c r="F233" s="41">
        <v>14</v>
      </c>
      <c r="G233" s="41">
        <v>28</v>
      </c>
      <c r="H233" s="41">
        <v>0</v>
      </c>
      <c r="I233" s="41" t="s">
        <v>17</v>
      </c>
      <c r="J233" s="41">
        <v>0.2</v>
      </c>
      <c r="K233" s="41">
        <v>0</v>
      </c>
      <c r="L233" s="41">
        <v>14</v>
      </c>
      <c r="M233" s="41">
        <v>28</v>
      </c>
      <c r="N233" s="41">
        <v>0</v>
      </c>
      <c r="O233" s="34"/>
      <c r="P233" s="34"/>
      <c r="Q233" s="34"/>
      <c r="R233" s="34"/>
      <c r="S233" s="34"/>
      <c r="T233" s="34"/>
    </row>
    <row r="234" spans="1:20">
      <c r="A234" s="32"/>
      <c r="B234" s="46" t="s">
        <v>329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34"/>
      <c r="P234" s="34"/>
      <c r="Q234" s="34"/>
      <c r="R234" s="34"/>
      <c r="S234" s="34"/>
      <c r="T234" s="34"/>
    </row>
    <row r="235" spans="1:20">
      <c r="A235" s="32"/>
      <c r="B235" s="46" t="s">
        <v>330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34"/>
      <c r="P235" s="34"/>
      <c r="Q235" s="34"/>
      <c r="R235" s="34"/>
      <c r="S235" s="34"/>
      <c r="T235" s="34"/>
    </row>
    <row r="236" spans="1:20">
      <c r="A236" s="38" t="s">
        <v>135</v>
      </c>
      <c r="B236" s="75" t="s">
        <v>101</v>
      </c>
      <c r="C236" s="30" t="s">
        <v>35</v>
      </c>
      <c r="D236" s="25">
        <v>2.6</v>
      </c>
      <c r="E236" s="25">
        <v>0.36</v>
      </c>
      <c r="F236" s="25">
        <v>1.05</v>
      </c>
      <c r="G236" s="25">
        <v>72.400000000000006</v>
      </c>
      <c r="H236" s="43">
        <v>0</v>
      </c>
      <c r="I236" s="30" t="s">
        <v>127</v>
      </c>
      <c r="J236" s="25">
        <v>3.3</v>
      </c>
      <c r="K236" s="25">
        <v>0.48</v>
      </c>
      <c r="L236" s="25">
        <v>16.7</v>
      </c>
      <c r="M236" s="25">
        <v>83.24</v>
      </c>
      <c r="N236" s="43">
        <v>0</v>
      </c>
      <c r="O236" s="74" t="s">
        <v>17</v>
      </c>
      <c r="P236" s="34">
        <v>3.17</v>
      </c>
      <c r="Q236" s="34">
        <v>2.68</v>
      </c>
      <c r="R236" s="34">
        <v>15.95</v>
      </c>
      <c r="S236" s="34">
        <v>100.6</v>
      </c>
      <c r="T236" s="34">
        <v>1.3</v>
      </c>
    </row>
    <row r="237" spans="1:20">
      <c r="A237" s="98"/>
      <c r="B237" s="25" t="s">
        <v>18</v>
      </c>
      <c r="C237" s="34"/>
      <c r="D237" s="41">
        <f>SUM(D225:D236)</f>
        <v>21.82</v>
      </c>
      <c r="E237" s="41">
        <f>SUM(E225:E236)</f>
        <v>17.59</v>
      </c>
      <c r="F237" s="41">
        <f>SUM(F225:F236)</f>
        <v>35.099999999999994</v>
      </c>
      <c r="G237" s="41">
        <f>SUM(G225:G236)</f>
        <v>423</v>
      </c>
      <c r="H237" s="41">
        <f>SUM(H225:H236)</f>
        <v>9.1999999999999993</v>
      </c>
      <c r="I237" s="28"/>
      <c r="J237" s="41">
        <f t="shared" ref="J237:T237" si="12">SUM(J225:J236)</f>
        <v>22.52</v>
      </c>
      <c r="K237" s="41">
        <f t="shared" si="12"/>
        <v>17.71</v>
      </c>
      <c r="L237" s="41">
        <f t="shared" si="12"/>
        <v>50.75</v>
      </c>
      <c r="M237" s="41">
        <f t="shared" si="12"/>
        <v>433.84000000000003</v>
      </c>
      <c r="N237" s="41">
        <f t="shared" si="12"/>
        <v>9.1999999999999993</v>
      </c>
      <c r="O237" s="91">
        <f t="shared" si="12"/>
        <v>0</v>
      </c>
      <c r="P237" s="91">
        <f t="shared" si="12"/>
        <v>20.54</v>
      </c>
      <c r="Q237" s="91">
        <f t="shared" si="12"/>
        <v>38.65</v>
      </c>
      <c r="R237" s="91">
        <f t="shared" si="12"/>
        <v>57.010000000000005</v>
      </c>
      <c r="S237" s="91">
        <f t="shared" si="12"/>
        <v>659.74</v>
      </c>
      <c r="T237" s="91">
        <f t="shared" si="12"/>
        <v>1.3</v>
      </c>
    </row>
    <row r="238" spans="1:20">
      <c r="A238" s="219" t="s">
        <v>19</v>
      </c>
      <c r="B238" s="219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19"/>
      <c r="P238" s="219"/>
      <c r="Q238" s="219"/>
      <c r="R238" s="219"/>
      <c r="S238" s="219"/>
      <c r="T238" s="219"/>
    </row>
    <row r="239" spans="1:20">
      <c r="A239" s="25" t="s">
        <v>203</v>
      </c>
      <c r="B239" s="44" t="s">
        <v>204</v>
      </c>
      <c r="C239" s="30" t="s">
        <v>100</v>
      </c>
      <c r="D239" s="25">
        <v>0.86</v>
      </c>
      <c r="E239" s="25">
        <v>5.22</v>
      </c>
      <c r="F239" s="25">
        <v>7.87</v>
      </c>
      <c r="G239" s="25">
        <v>81.900000000000006</v>
      </c>
      <c r="H239" s="25">
        <v>18.95</v>
      </c>
      <c r="I239" s="78" t="s">
        <v>20</v>
      </c>
      <c r="J239" s="25">
        <v>1.82</v>
      </c>
      <c r="K239" s="25">
        <v>3.5</v>
      </c>
      <c r="L239" s="25">
        <v>2.17</v>
      </c>
      <c r="M239" s="25">
        <v>102.3</v>
      </c>
      <c r="N239" s="25">
        <v>28.43</v>
      </c>
      <c r="O239" s="35" t="s">
        <v>27</v>
      </c>
      <c r="P239" s="32">
        <v>0.77</v>
      </c>
      <c r="Q239" s="32">
        <v>0.14000000000000001</v>
      </c>
      <c r="R239" s="32">
        <v>2.66</v>
      </c>
      <c r="S239" s="32">
        <v>16.8</v>
      </c>
      <c r="T239" s="32">
        <v>17.5</v>
      </c>
    </row>
    <row r="240" spans="1:20">
      <c r="A240" s="46"/>
      <c r="B240" s="46" t="s">
        <v>205</v>
      </c>
      <c r="C240" s="103"/>
      <c r="D240" s="58"/>
      <c r="E240" s="58"/>
      <c r="F240" s="57"/>
      <c r="G240" s="57"/>
      <c r="H240" s="57"/>
      <c r="I240" s="104"/>
      <c r="J240" s="88"/>
      <c r="K240" s="88"/>
      <c r="L240" s="88"/>
      <c r="M240" s="88"/>
      <c r="N240" s="88"/>
      <c r="O240" s="31"/>
      <c r="P240" s="32"/>
      <c r="Q240" s="32"/>
      <c r="R240" s="32"/>
      <c r="S240" s="32"/>
      <c r="T240" s="32"/>
    </row>
    <row r="241" spans="1:20">
      <c r="A241" s="46"/>
      <c r="B241" s="46" t="s">
        <v>152</v>
      </c>
      <c r="C241" s="105"/>
      <c r="D241" s="32"/>
      <c r="E241" s="32"/>
      <c r="F241" s="46"/>
      <c r="G241" s="46"/>
      <c r="H241" s="46"/>
      <c r="I241" s="74"/>
      <c r="J241" s="34"/>
      <c r="K241" s="34"/>
      <c r="L241" s="34"/>
      <c r="M241" s="34"/>
      <c r="N241" s="34"/>
      <c r="O241" s="31"/>
      <c r="P241" s="32"/>
      <c r="Q241" s="32"/>
      <c r="R241" s="32"/>
      <c r="S241" s="32"/>
      <c r="T241" s="32"/>
    </row>
    <row r="242" spans="1:20">
      <c r="A242" s="46"/>
      <c r="B242" s="46" t="s">
        <v>206</v>
      </c>
      <c r="C242" s="105"/>
      <c r="D242" s="32"/>
      <c r="E242" s="32"/>
      <c r="F242" s="46"/>
      <c r="G242" s="46"/>
      <c r="H242" s="46"/>
      <c r="I242" s="74"/>
      <c r="J242" s="88"/>
      <c r="K242" s="88"/>
      <c r="L242" s="88"/>
      <c r="M242" s="88"/>
      <c r="N242" s="88"/>
      <c r="O242" s="37"/>
      <c r="P242" s="58"/>
      <c r="Q242" s="58"/>
      <c r="R242" s="58"/>
      <c r="S242" s="58"/>
      <c r="T242" s="58"/>
    </row>
    <row r="243" spans="1:20">
      <c r="A243" s="46"/>
      <c r="B243" s="46" t="s">
        <v>207</v>
      </c>
      <c r="C243" s="105"/>
      <c r="D243" s="32"/>
      <c r="E243" s="32"/>
      <c r="F243" s="46"/>
      <c r="G243" s="46"/>
      <c r="H243" s="46"/>
      <c r="I243" s="74"/>
      <c r="J243" s="34"/>
      <c r="K243" s="34"/>
      <c r="L243" s="34"/>
      <c r="M243" s="34"/>
      <c r="N243" s="34"/>
      <c r="O243" s="31"/>
      <c r="P243" s="32"/>
      <c r="Q243" s="32"/>
      <c r="R243" s="32"/>
      <c r="S243" s="32"/>
      <c r="T243" s="32"/>
    </row>
    <row r="244" spans="1:20">
      <c r="A244" s="46"/>
      <c r="B244" s="46" t="s">
        <v>208</v>
      </c>
      <c r="C244" s="105"/>
      <c r="D244" s="32"/>
      <c r="E244" s="32"/>
      <c r="F244" s="46"/>
      <c r="G244" s="46"/>
      <c r="H244" s="46"/>
      <c r="I244" s="74"/>
      <c r="J244" s="34"/>
      <c r="K244" s="34"/>
      <c r="L244" s="34"/>
      <c r="M244" s="34"/>
      <c r="N244" s="34"/>
      <c r="O244" s="31"/>
      <c r="P244" s="32"/>
      <c r="Q244" s="32"/>
      <c r="R244" s="32"/>
      <c r="S244" s="32"/>
      <c r="T244" s="32"/>
    </row>
    <row r="245" spans="1:20" ht="26.25" customHeight="1">
      <c r="A245" s="25" t="s">
        <v>209</v>
      </c>
      <c r="B245" s="44" t="s">
        <v>351</v>
      </c>
      <c r="C245" s="25" t="s">
        <v>21</v>
      </c>
      <c r="D245" s="28">
        <v>5.49</v>
      </c>
      <c r="E245" s="28">
        <v>5.28</v>
      </c>
      <c r="F245" s="28">
        <v>16.329999999999998</v>
      </c>
      <c r="G245" s="28">
        <v>134.75</v>
      </c>
      <c r="H245" s="28">
        <v>5.81</v>
      </c>
      <c r="I245" s="25" t="s">
        <v>21</v>
      </c>
      <c r="J245" s="28">
        <v>5.49</v>
      </c>
      <c r="K245" s="28">
        <v>5.28</v>
      </c>
      <c r="L245" s="28">
        <v>16.329999999999998</v>
      </c>
      <c r="M245" s="28">
        <v>134.75</v>
      </c>
      <c r="N245" s="28">
        <v>5.81</v>
      </c>
      <c r="O245" s="32" t="s">
        <v>40</v>
      </c>
      <c r="P245" s="34">
        <v>9.3699999999999992</v>
      </c>
      <c r="Q245" s="34">
        <v>6.91</v>
      </c>
      <c r="R245" s="34">
        <v>5.49</v>
      </c>
      <c r="S245" s="34">
        <v>134.19</v>
      </c>
      <c r="T245" s="34">
        <v>13.46</v>
      </c>
    </row>
    <row r="246" spans="1:20" ht="15.75" customHeight="1">
      <c r="A246" s="46"/>
      <c r="B246" s="46" t="s">
        <v>79</v>
      </c>
      <c r="C246" s="32"/>
      <c r="D246" s="34"/>
      <c r="E246" s="34"/>
      <c r="F246" s="34"/>
      <c r="G246" s="34"/>
      <c r="H246" s="34"/>
      <c r="I246" s="32"/>
      <c r="J246" s="34"/>
      <c r="K246" s="34"/>
      <c r="L246" s="34"/>
      <c r="M246" s="34"/>
      <c r="N246" s="34"/>
      <c r="O246" s="32"/>
      <c r="P246" s="34"/>
      <c r="Q246" s="34"/>
      <c r="R246" s="34"/>
      <c r="S246" s="34"/>
      <c r="T246" s="34"/>
    </row>
    <row r="247" spans="1:20" ht="11.25" customHeight="1">
      <c r="A247" s="46"/>
      <c r="B247" s="46" t="s">
        <v>210</v>
      </c>
      <c r="C247" s="32"/>
      <c r="D247" s="34"/>
      <c r="E247" s="34"/>
      <c r="F247" s="34"/>
      <c r="G247" s="34"/>
      <c r="H247" s="34"/>
      <c r="I247" s="32"/>
      <c r="J247" s="34"/>
      <c r="K247" s="34"/>
      <c r="L247" s="34"/>
      <c r="M247" s="34"/>
      <c r="N247" s="34"/>
      <c r="O247" s="32"/>
      <c r="P247" s="34"/>
      <c r="Q247" s="34"/>
      <c r="R247" s="34"/>
      <c r="S247" s="34"/>
      <c r="T247" s="34"/>
    </row>
    <row r="248" spans="1:20" ht="13.5" customHeight="1">
      <c r="A248" s="46"/>
      <c r="B248" s="46" t="s">
        <v>211</v>
      </c>
      <c r="C248" s="32"/>
      <c r="D248" s="34"/>
      <c r="E248" s="34"/>
      <c r="F248" s="34"/>
      <c r="G248" s="34"/>
      <c r="H248" s="34"/>
      <c r="I248" s="32"/>
      <c r="J248" s="34"/>
      <c r="K248" s="34"/>
      <c r="L248" s="34"/>
      <c r="M248" s="34"/>
      <c r="N248" s="34"/>
      <c r="O248" s="32"/>
      <c r="P248" s="34"/>
      <c r="Q248" s="34"/>
      <c r="R248" s="34"/>
      <c r="S248" s="34"/>
      <c r="T248" s="34"/>
    </row>
    <row r="249" spans="1:20" ht="15" customHeight="1">
      <c r="A249" s="46"/>
      <c r="B249" s="46" t="s">
        <v>212</v>
      </c>
      <c r="C249" s="32"/>
      <c r="D249" s="34"/>
      <c r="E249" s="34"/>
      <c r="F249" s="34"/>
      <c r="G249" s="34"/>
      <c r="H249" s="34"/>
      <c r="I249" s="32"/>
      <c r="J249" s="34"/>
      <c r="K249" s="34"/>
      <c r="L249" s="34"/>
      <c r="M249" s="34"/>
      <c r="N249" s="34"/>
      <c r="O249" s="32"/>
      <c r="P249" s="34"/>
      <c r="Q249" s="34"/>
      <c r="R249" s="34"/>
      <c r="S249" s="34"/>
      <c r="T249" s="34"/>
    </row>
    <row r="250" spans="1:20" ht="12.75" customHeight="1">
      <c r="A250" s="46"/>
      <c r="B250" s="46" t="s">
        <v>82</v>
      </c>
      <c r="C250" s="32"/>
      <c r="D250" s="34"/>
      <c r="E250" s="34"/>
      <c r="F250" s="34"/>
      <c r="G250" s="34"/>
      <c r="H250" s="34"/>
      <c r="I250" s="32"/>
      <c r="J250" s="34"/>
      <c r="K250" s="34"/>
      <c r="L250" s="34"/>
      <c r="M250" s="34"/>
      <c r="N250" s="34"/>
      <c r="O250" s="32"/>
      <c r="P250" s="34"/>
      <c r="Q250" s="34"/>
      <c r="R250" s="34"/>
      <c r="S250" s="34"/>
      <c r="T250" s="34"/>
    </row>
    <row r="251" spans="1:20" ht="14.25" customHeight="1">
      <c r="A251" s="46"/>
      <c r="B251" s="46" t="s">
        <v>213</v>
      </c>
      <c r="C251" s="32"/>
      <c r="D251" s="34"/>
      <c r="E251" s="34"/>
      <c r="F251" s="34"/>
      <c r="G251" s="34"/>
      <c r="H251" s="34"/>
      <c r="I251" s="32"/>
      <c r="J251" s="34"/>
      <c r="K251" s="34"/>
      <c r="L251" s="34"/>
      <c r="M251" s="34"/>
      <c r="N251" s="34"/>
      <c r="O251" s="32"/>
      <c r="P251" s="34"/>
      <c r="Q251" s="34"/>
      <c r="R251" s="34"/>
      <c r="S251" s="34"/>
      <c r="T251" s="34"/>
    </row>
    <row r="252" spans="1:20" ht="14.25" customHeight="1">
      <c r="A252" s="46"/>
      <c r="B252" s="46" t="s">
        <v>70</v>
      </c>
      <c r="C252" s="32"/>
      <c r="D252" s="34"/>
      <c r="E252" s="34"/>
      <c r="F252" s="34"/>
      <c r="G252" s="34"/>
      <c r="H252" s="34"/>
      <c r="I252" s="32"/>
      <c r="J252" s="34"/>
      <c r="K252" s="34"/>
      <c r="L252" s="34"/>
      <c r="M252" s="34"/>
      <c r="N252" s="34"/>
      <c r="O252" s="32"/>
      <c r="P252" s="34"/>
      <c r="Q252" s="34"/>
      <c r="R252" s="34"/>
      <c r="S252" s="34"/>
      <c r="T252" s="34"/>
    </row>
    <row r="253" spans="1:20" ht="12" customHeight="1">
      <c r="A253" s="46"/>
      <c r="B253" s="46" t="s">
        <v>214</v>
      </c>
      <c r="C253" s="32"/>
      <c r="D253" s="34"/>
      <c r="E253" s="34"/>
      <c r="F253" s="34"/>
      <c r="G253" s="34"/>
      <c r="H253" s="34"/>
      <c r="I253" s="32"/>
      <c r="J253" s="34"/>
      <c r="K253" s="34"/>
      <c r="L253" s="34"/>
      <c r="M253" s="34"/>
      <c r="N253" s="34"/>
      <c r="O253" s="32"/>
      <c r="P253" s="34"/>
      <c r="Q253" s="34"/>
      <c r="R253" s="34"/>
      <c r="S253" s="34"/>
      <c r="T253" s="34"/>
    </row>
    <row r="254" spans="1:20" ht="15" customHeight="1">
      <c r="A254" s="25" t="s">
        <v>215</v>
      </c>
      <c r="B254" s="40" t="s">
        <v>317</v>
      </c>
      <c r="C254" s="30" t="s">
        <v>127</v>
      </c>
      <c r="D254" s="106">
        <v>8.85</v>
      </c>
      <c r="E254" s="106">
        <v>6.64</v>
      </c>
      <c r="F254" s="25">
        <v>4.53</v>
      </c>
      <c r="G254" s="51">
        <v>118.11</v>
      </c>
      <c r="H254" s="25">
        <v>0.36</v>
      </c>
      <c r="I254" s="28" t="s">
        <v>20</v>
      </c>
      <c r="J254" s="28">
        <v>10.42</v>
      </c>
      <c r="K254" s="28">
        <v>15.23</v>
      </c>
      <c r="L254" s="28">
        <v>12.08</v>
      </c>
      <c r="M254" s="28">
        <v>201.6</v>
      </c>
      <c r="N254" s="28">
        <v>0.45</v>
      </c>
      <c r="O254" s="31" t="s">
        <v>37</v>
      </c>
      <c r="P254" s="32">
        <v>20.399999999999999</v>
      </c>
      <c r="Q254" s="32">
        <v>12.56</v>
      </c>
      <c r="R254" s="32">
        <v>42.88</v>
      </c>
      <c r="S254" s="32">
        <v>366.4</v>
      </c>
      <c r="T254" s="32">
        <v>7.23</v>
      </c>
    </row>
    <row r="255" spans="1:20" ht="15" customHeight="1">
      <c r="A255" s="25"/>
      <c r="B255" s="46" t="s">
        <v>287</v>
      </c>
      <c r="C255" s="76"/>
      <c r="D255" s="38"/>
      <c r="E255" s="38"/>
      <c r="F255" s="38"/>
      <c r="G255" s="38"/>
      <c r="H255" s="38"/>
      <c r="I255" s="88"/>
      <c r="J255" s="88"/>
      <c r="K255" s="88"/>
      <c r="L255" s="88"/>
      <c r="M255" s="88"/>
      <c r="N255" s="88"/>
      <c r="O255" s="31"/>
      <c r="P255" s="32"/>
      <c r="Q255" s="32"/>
      <c r="R255" s="32"/>
      <c r="S255" s="32"/>
      <c r="T255" s="32"/>
    </row>
    <row r="256" spans="1:20" ht="15" customHeight="1">
      <c r="A256" s="25"/>
      <c r="B256" s="46" t="s">
        <v>216</v>
      </c>
      <c r="C256" s="30"/>
      <c r="D256" s="25"/>
      <c r="E256" s="25"/>
      <c r="F256" s="25"/>
      <c r="G256" s="25"/>
      <c r="H256" s="25"/>
      <c r="I256" s="34"/>
      <c r="J256" s="34"/>
      <c r="K256" s="34"/>
      <c r="L256" s="34"/>
      <c r="M256" s="34"/>
      <c r="N256" s="34"/>
      <c r="O256" s="31"/>
      <c r="P256" s="32"/>
      <c r="Q256" s="32"/>
      <c r="R256" s="32"/>
      <c r="S256" s="32"/>
      <c r="T256" s="32"/>
    </row>
    <row r="257" spans="1:20" ht="15" customHeight="1">
      <c r="A257" s="25"/>
      <c r="B257" s="46" t="s">
        <v>352</v>
      </c>
      <c r="C257" s="30"/>
      <c r="D257" s="25"/>
      <c r="E257" s="25"/>
      <c r="F257" s="25"/>
      <c r="G257" s="25"/>
      <c r="H257" s="25"/>
      <c r="I257" s="34"/>
      <c r="J257" s="34"/>
      <c r="K257" s="34"/>
      <c r="L257" s="34"/>
      <c r="M257" s="34"/>
      <c r="N257" s="34"/>
      <c r="O257" s="31"/>
      <c r="P257" s="32"/>
      <c r="Q257" s="32"/>
      <c r="R257" s="32"/>
      <c r="S257" s="32"/>
      <c r="T257" s="32"/>
    </row>
    <row r="258" spans="1:20" ht="15" customHeight="1">
      <c r="A258" s="25"/>
      <c r="B258" s="46" t="s">
        <v>217</v>
      </c>
      <c r="C258" s="30"/>
      <c r="D258" s="25"/>
      <c r="E258" s="25"/>
      <c r="F258" s="25"/>
      <c r="G258" s="25"/>
      <c r="H258" s="25"/>
      <c r="I258" s="34"/>
      <c r="J258" s="34"/>
      <c r="K258" s="34"/>
      <c r="L258" s="34"/>
      <c r="M258" s="34"/>
      <c r="N258" s="34"/>
      <c r="O258" s="31"/>
      <c r="P258" s="32"/>
      <c r="Q258" s="32"/>
      <c r="R258" s="32"/>
      <c r="S258" s="32"/>
      <c r="T258" s="32"/>
    </row>
    <row r="259" spans="1:20" ht="15" customHeight="1">
      <c r="A259" s="25"/>
      <c r="B259" s="46" t="s">
        <v>120</v>
      </c>
      <c r="C259" s="30"/>
      <c r="D259" s="25"/>
      <c r="E259" s="25"/>
      <c r="F259" s="25"/>
      <c r="G259" s="25"/>
      <c r="H259" s="25"/>
      <c r="I259" s="34"/>
      <c r="J259" s="34"/>
      <c r="K259" s="34"/>
      <c r="L259" s="34"/>
      <c r="M259" s="34"/>
      <c r="N259" s="34"/>
      <c r="O259" s="31"/>
      <c r="P259" s="32"/>
      <c r="Q259" s="32"/>
      <c r="R259" s="32"/>
      <c r="S259" s="32"/>
      <c r="T259" s="32"/>
    </row>
    <row r="260" spans="1:20" ht="15" customHeight="1">
      <c r="A260" s="25"/>
      <c r="B260" s="46" t="s">
        <v>353</v>
      </c>
      <c r="C260" s="30"/>
      <c r="D260" s="25"/>
      <c r="E260" s="25"/>
      <c r="F260" s="25"/>
      <c r="G260" s="25"/>
      <c r="H260" s="25"/>
      <c r="I260" s="34"/>
      <c r="J260" s="34"/>
      <c r="K260" s="34"/>
      <c r="L260" s="34"/>
      <c r="M260" s="34"/>
      <c r="N260" s="34"/>
      <c r="O260" s="31"/>
      <c r="P260" s="32"/>
      <c r="Q260" s="32"/>
      <c r="R260" s="32"/>
      <c r="S260" s="32"/>
      <c r="T260" s="32"/>
    </row>
    <row r="261" spans="1:20" ht="15" customHeight="1">
      <c r="A261" s="25"/>
      <c r="B261" s="46" t="s">
        <v>96</v>
      </c>
      <c r="C261" s="30"/>
      <c r="D261" s="25"/>
      <c r="E261" s="25"/>
      <c r="F261" s="25"/>
      <c r="G261" s="25"/>
      <c r="H261" s="25"/>
      <c r="I261" s="34"/>
      <c r="J261" s="34"/>
      <c r="K261" s="34"/>
      <c r="L261" s="34"/>
      <c r="M261" s="34"/>
      <c r="N261" s="34"/>
      <c r="O261" s="31"/>
      <c r="P261" s="32"/>
      <c r="Q261" s="32"/>
      <c r="R261" s="32"/>
      <c r="S261" s="32"/>
      <c r="T261" s="32"/>
    </row>
    <row r="262" spans="1:20" ht="27" customHeight="1">
      <c r="A262" s="25" t="s">
        <v>218</v>
      </c>
      <c r="B262" s="44" t="s">
        <v>219</v>
      </c>
      <c r="C262" s="25" t="s">
        <v>16</v>
      </c>
      <c r="D262" s="25">
        <v>4.53</v>
      </c>
      <c r="E262" s="25">
        <v>4.9400000000000004</v>
      </c>
      <c r="F262" s="25">
        <v>21.98</v>
      </c>
      <c r="G262" s="25">
        <v>153.19999999999999</v>
      </c>
      <c r="H262" s="43">
        <v>0</v>
      </c>
      <c r="I262" s="30" t="s">
        <v>22</v>
      </c>
      <c r="J262" s="25">
        <v>5.44</v>
      </c>
      <c r="K262" s="25">
        <v>5.92</v>
      </c>
      <c r="L262" s="25">
        <v>26.37</v>
      </c>
      <c r="M262" s="25">
        <v>183.83</v>
      </c>
      <c r="N262" s="43">
        <v>0</v>
      </c>
      <c r="O262" s="31" t="s">
        <v>29</v>
      </c>
      <c r="P262" s="32">
        <v>0.13</v>
      </c>
      <c r="Q262" s="32">
        <v>0.02</v>
      </c>
      <c r="R262" s="32">
        <v>15.2</v>
      </c>
      <c r="S262" s="32">
        <v>62</v>
      </c>
      <c r="T262" s="32">
        <v>2.83</v>
      </c>
    </row>
    <row r="263" spans="1:20" ht="14.25" customHeight="1">
      <c r="A263" s="44"/>
      <c r="B263" s="46" t="s">
        <v>220</v>
      </c>
      <c r="C263" s="44"/>
      <c r="D263" s="44"/>
      <c r="E263" s="44"/>
      <c r="F263" s="44"/>
      <c r="G263" s="44"/>
      <c r="H263" s="44"/>
      <c r="I263" s="31"/>
      <c r="J263" s="32"/>
      <c r="K263" s="32"/>
      <c r="L263" s="32"/>
      <c r="M263" s="32"/>
      <c r="N263" s="32"/>
      <c r="O263" s="31"/>
      <c r="P263" s="32"/>
      <c r="Q263" s="32"/>
      <c r="R263" s="32"/>
      <c r="S263" s="32"/>
      <c r="T263" s="32"/>
    </row>
    <row r="264" spans="1:20" ht="12" customHeight="1">
      <c r="A264" s="44"/>
      <c r="B264" s="46" t="s">
        <v>94</v>
      </c>
      <c r="C264" s="44"/>
      <c r="D264" s="44"/>
      <c r="E264" s="44"/>
      <c r="F264" s="44"/>
      <c r="G264" s="44"/>
      <c r="H264" s="44"/>
      <c r="I264" s="31"/>
      <c r="J264" s="32"/>
      <c r="K264" s="32"/>
      <c r="L264" s="32"/>
      <c r="M264" s="32"/>
      <c r="N264" s="32"/>
      <c r="O264" s="31"/>
      <c r="P264" s="32"/>
      <c r="Q264" s="32"/>
      <c r="R264" s="32"/>
      <c r="S264" s="32"/>
      <c r="T264" s="32"/>
    </row>
    <row r="265" spans="1:20" ht="15.75" customHeight="1">
      <c r="A265" s="44"/>
      <c r="B265" s="46" t="s">
        <v>70</v>
      </c>
      <c r="C265" s="44"/>
      <c r="D265" s="44"/>
      <c r="E265" s="44"/>
      <c r="F265" s="44"/>
      <c r="G265" s="44"/>
      <c r="H265" s="44"/>
      <c r="I265" s="31"/>
      <c r="J265" s="32"/>
      <c r="K265" s="32"/>
      <c r="L265" s="32"/>
      <c r="M265" s="32"/>
      <c r="N265" s="32"/>
      <c r="O265" s="31"/>
      <c r="P265" s="32"/>
      <c r="Q265" s="32"/>
      <c r="R265" s="32"/>
      <c r="S265" s="32"/>
      <c r="T265" s="32"/>
    </row>
    <row r="266" spans="1:20" ht="15.75" customHeight="1">
      <c r="A266" s="25" t="s">
        <v>97</v>
      </c>
      <c r="B266" s="44" t="s">
        <v>53</v>
      </c>
      <c r="C266" s="25" t="s">
        <v>17</v>
      </c>
      <c r="D266" s="25">
        <v>0.04</v>
      </c>
      <c r="E266" s="43">
        <v>0</v>
      </c>
      <c r="F266" s="25">
        <v>24.76</v>
      </c>
      <c r="G266" s="25">
        <v>94.2</v>
      </c>
      <c r="H266" s="25">
        <v>1.08</v>
      </c>
      <c r="I266" s="25" t="s">
        <v>17</v>
      </c>
      <c r="J266" s="25">
        <v>0.04</v>
      </c>
      <c r="K266" s="43">
        <v>0</v>
      </c>
      <c r="L266" s="25">
        <v>24.76</v>
      </c>
      <c r="M266" s="25">
        <v>94.2</v>
      </c>
      <c r="N266" s="25">
        <v>1.08</v>
      </c>
      <c r="O266" s="31"/>
      <c r="P266" s="32"/>
      <c r="Q266" s="32"/>
      <c r="R266" s="32"/>
      <c r="S266" s="32"/>
      <c r="T266" s="32"/>
    </row>
    <row r="267" spans="1:20" ht="15.75" customHeight="1">
      <c r="A267" s="46"/>
      <c r="B267" s="46" t="s">
        <v>98</v>
      </c>
      <c r="C267" s="72"/>
      <c r="D267" s="73"/>
      <c r="E267" s="73"/>
      <c r="F267" s="73"/>
      <c r="G267" s="73"/>
      <c r="H267" s="73"/>
      <c r="I267" s="44"/>
      <c r="J267" s="44"/>
      <c r="K267" s="44"/>
      <c r="L267" s="44"/>
      <c r="M267" s="44"/>
      <c r="N267" s="44"/>
      <c r="O267" s="31"/>
      <c r="P267" s="32"/>
      <c r="Q267" s="32"/>
      <c r="R267" s="32"/>
      <c r="S267" s="32"/>
      <c r="T267" s="32"/>
    </row>
    <row r="268" spans="1:20" ht="15.75" customHeight="1">
      <c r="A268" s="46"/>
      <c r="B268" s="46" t="s">
        <v>99</v>
      </c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31"/>
      <c r="P268" s="32"/>
      <c r="Q268" s="32"/>
      <c r="R268" s="32"/>
      <c r="S268" s="32"/>
      <c r="T268" s="32"/>
    </row>
    <row r="269" spans="1:20">
      <c r="A269" s="38" t="s">
        <v>135</v>
      </c>
      <c r="B269" s="75" t="s">
        <v>101</v>
      </c>
      <c r="C269" s="30" t="s">
        <v>35</v>
      </c>
      <c r="D269" s="25">
        <v>2.6</v>
      </c>
      <c r="E269" s="25">
        <v>0.36</v>
      </c>
      <c r="F269" s="25">
        <v>1.05</v>
      </c>
      <c r="G269" s="25">
        <v>72.400000000000006</v>
      </c>
      <c r="H269" s="43">
        <v>0</v>
      </c>
      <c r="I269" s="30" t="s">
        <v>127</v>
      </c>
      <c r="J269" s="25">
        <v>3.3</v>
      </c>
      <c r="K269" s="25">
        <v>0.48</v>
      </c>
      <c r="L269" s="25">
        <v>16.7</v>
      </c>
      <c r="M269" s="25">
        <v>83.24</v>
      </c>
      <c r="N269" s="43">
        <v>0</v>
      </c>
      <c r="O269" s="71" t="s">
        <v>27</v>
      </c>
      <c r="P269" s="34">
        <v>4.62</v>
      </c>
      <c r="Q269" s="34">
        <v>0.84</v>
      </c>
      <c r="R269" s="34">
        <v>30.18</v>
      </c>
      <c r="S269" s="34">
        <v>141.4</v>
      </c>
      <c r="T269" s="34" t="s">
        <v>15</v>
      </c>
    </row>
    <row r="270" spans="1:20">
      <c r="A270" s="98"/>
      <c r="B270" s="25" t="s">
        <v>18</v>
      </c>
      <c r="C270" s="88"/>
      <c r="D270" s="99">
        <f>SUM(D239:D269)</f>
        <v>22.37</v>
      </c>
      <c r="E270" s="99">
        <f>SUM(E239:E269)</f>
        <v>22.44</v>
      </c>
      <c r="F270" s="99">
        <f>SUM(F239:F269)</f>
        <v>76.52</v>
      </c>
      <c r="G270" s="99">
        <f>SUM(G239:G269)</f>
        <v>654.55999999999995</v>
      </c>
      <c r="H270" s="99">
        <f>SUM(H239:H269)</f>
        <v>26.199999999999996</v>
      </c>
      <c r="I270" s="99"/>
      <c r="J270" s="99">
        <f>SUM(J239:J269)</f>
        <v>26.51</v>
      </c>
      <c r="K270" s="99">
        <f>SUM(K239:K269)</f>
        <v>30.41</v>
      </c>
      <c r="L270" s="99">
        <f>SUM(L239:L269)</f>
        <v>98.410000000000011</v>
      </c>
      <c r="M270" s="99">
        <f>SUM(M239:M269)</f>
        <v>799.92000000000007</v>
      </c>
      <c r="N270" s="99">
        <f>SUM(N239:N269)</f>
        <v>35.770000000000003</v>
      </c>
      <c r="O270" s="91">
        <f t="shared" ref="O270:T270" si="13">SUM(O239:O269)</f>
        <v>0</v>
      </c>
      <c r="P270" s="91">
        <f t="shared" si="13"/>
        <v>35.29</v>
      </c>
      <c r="Q270" s="91">
        <f t="shared" si="13"/>
        <v>20.47</v>
      </c>
      <c r="R270" s="91">
        <f t="shared" si="13"/>
        <v>96.41</v>
      </c>
      <c r="S270" s="91">
        <f t="shared" si="13"/>
        <v>720.79</v>
      </c>
      <c r="T270" s="91">
        <f t="shared" si="13"/>
        <v>41.019999999999996</v>
      </c>
    </row>
    <row r="271" spans="1:20">
      <c r="A271" s="189" t="s">
        <v>24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8"/>
    </row>
    <row r="272" spans="1:20">
      <c r="A272" s="25" t="s">
        <v>102</v>
      </c>
      <c r="B272" s="40" t="s">
        <v>221</v>
      </c>
      <c r="C272" s="30" t="s">
        <v>222</v>
      </c>
      <c r="D272" s="25">
        <v>1.5</v>
      </c>
      <c r="E272" s="25">
        <v>2.36</v>
      </c>
      <c r="F272" s="25">
        <v>14.98</v>
      </c>
      <c r="G272" s="43">
        <v>83</v>
      </c>
      <c r="H272" s="43">
        <v>4</v>
      </c>
      <c r="I272" s="31"/>
      <c r="J272" s="32"/>
      <c r="K272" s="32"/>
      <c r="L272" s="32"/>
      <c r="M272" s="32"/>
      <c r="N272" s="32"/>
      <c r="O272" s="31" t="s">
        <v>42</v>
      </c>
      <c r="P272" s="32">
        <v>6.05</v>
      </c>
      <c r="Q272" s="32">
        <v>17.510000000000002</v>
      </c>
      <c r="R272" s="32">
        <v>68.92</v>
      </c>
      <c r="S272" s="32">
        <v>457.48</v>
      </c>
      <c r="T272" s="32">
        <v>6.7000000000000004E-2</v>
      </c>
    </row>
    <row r="273" spans="1:20">
      <c r="A273" s="25" t="s">
        <v>103</v>
      </c>
      <c r="B273" s="40" t="s">
        <v>57</v>
      </c>
      <c r="C273" s="28" t="s">
        <v>17</v>
      </c>
      <c r="D273" s="41">
        <v>1</v>
      </c>
      <c r="E273" s="41">
        <v>0.2</v>
      </c>
      <c r="F273" s="41">
        <v>20.2</v>
      </c>
      <c r="G273" s="41">
        <v>92</v>
      </c>
      <c r="H273" s="41">
        <v>4</v>
      </c>
      <c r="I273" s="25"/>
      <c r="J273" s="25"/>
      <c r="K273" s="25"/>
      <c r="L273" s="25"/>
      <c r="M273" s="25"/>
      <c r="N273" s="25"/>
      <c r="O273" s="31"/>
      <c r="P273" s="32"/>
      <c r="Q273" s="32"/>
      <c r="R273" s="32"/>
      <c r="S273" s="32"/>
      <c r="T273" s="32"/>
    </row>
    <row r="274" spans="1:20">
      <c r="A274" s="25"/>
      <c r="B274" s="25" t="s">
        <v>18</v>
      </c>
      <c r="C274" s="28"/>
      <c r="D274" s="41">
        <f>SUM(D272:D273)</f>
        <v>2.5</v>
      </c>
      <c r="E274" s="41">
        <f>SUM(E272:E273)</f>
        <v>2.56</v>
      </c>
      <c r="F274" s="41">
        <f>SUM(F272:F273)</f>
        <v>35.18</v>
      </c>
      <c r="G274" s="41">
        <f>SUM(G272:G273)</f>
        <v>175</v>
      </c>
      <c r="H274" s="41">
        <f>SUM(H272:H273)</f>
        <v>8</v>
      </c>
      <c r="I274" s="25"/>
      <c r="J274" s="25"/>
      <c r="K274" s="25"/>
      <c r="L274" s="25"/>
      <c r="M274" s="25"/>
      <c r="N274" s="25"/>
      <c r="O274" s="31"/>
      <c r="P274" s="32"/>
      <c r="Q274" s="32"/>
      <c r="R274" s="32"/>
      <c r="S274" s="32"/>
      <c r="T274" s="32"/>
    </row>
    <row r="275" spans="1:20" ht="15.75" thickBot="1">
      <c r="A275" s="28"/>
      <c r="B275" s="25" t="s">
        <v>387</v>
      </c>
      <c r="C275" s="39"/>
      <c r="D275" s="43">
        <f>SUM(D237,D270,D274)</f>
        <v>46.69</v>
      </c>
      <c r="E275" s="43">
        <f>SUM(E237,E270,E274)</f>
        <v>42.59</v>
      </c>
      <c r="F275" s="43">
        <f>SUM(F237,F270,F274)</f>
        <v>146.79999999999998</v>
      </c>
      <c r="G275" s="43">
        <f>SUM(G237,G270,G274)</f>
        <v>1252.56</v>
      </c>
      <c r="H275" s="43">
        <f>SUM(H237,H270,H274)</f>
        <v>43.399999999999991</v>
      </c>
      <c r="I275" s="43"/>
      <c r="J275" s="43">
        <f>SUM(J237,J270)</f>
        <v>49.03</v>
      </c>
      <c r="K275" s="43">
        <f>SUM(K237,K270)</f>
        <v>48.120000000000005</v>
      </c>
      <c r="L275" s="43">
        <f>SUM(L237,L270)</f>
        <v>149.16000000000003</v>
      </c>
      <c r="M275" s="43">
        <f>SUM(M237,M270)</f>
        <v>1233.7600000000002</v>
      </c>
      <c r="N275" s="43">
        <f>SUM(N237,N270)</f>
        <v>44.97</v>
      </c>
      <c r="O275" s="36">
        <f t="shared" ref="O275:T275" si="14">SUM(O272:O273)</f>
        <v>0</v>
      </c>
      <c r="P275" s="36">
        <f t="shared" si="14"/>
        <v>6.05</v>
      </c>
      <c r="Q275" s="36">
        <f t="shared" si="14"/>
        <v>17.510000000000002</v>
      </c>
      <c r="R275" s="36">
        <f t="shared" si="14"/>
        <v>68.92</v>
      </c>
      <c r="S275" s="36">
        <f t="shared" si="14"/>
        <v>457.48</v>
      </c>
      <c r="T275" s="36">
        <f t="shared" si="14"/>
        <v>6.7000000000000004E-2</v>
      </c>
    </row>
    <row r="276" spans="1:20" ht="21" customHeight="1" thickBot="1">
      <c r="A276" s="212" t="s">
        <v>307</v>
      </c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4"/>
    </row>
    <row r="277" spans="1:20" ht="15" customHeight="1">
      <c r="A277" s="197" t="s">
        <v>30</v>
      </c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9"/>
    </row>
    <row r="278" spans="1:20" ht="25.5">
      <c r="A278" s="45" t="s">
        <v>63</v>
      </c>
      <c r="B278" s="44" t="s">
        <v>46</v>
      </c>
      <c r="C278" s="45" t="s">
        <v>64</v>
      </c>
      <c r="D278" s="45">
        <v>2.81</v>
      </c>
      <c r="E278" s="45">
        <v>4.49</v>
      </c>
      <c r="F278" s="45">
        <v>10.98</v>
      </c>
      <c r="G278" s="45">
        <v>100.3</v>
      </c>
      <c r="H278" s="45">
        <v>0.06</v>
      </c>
      <c r="I278" s="45" t="s">
        <v>292</v>
      </c>
      <c r="J278" s="45">
        <v>6.45</v>
      </c>
      <c r="K278" s="45">
        <v>7.27</v>
      </c>
      <c r="L278" s="45">
        <v>17.77</v>
      </c>
      <c r="M278" s="45">
        <v>162.25</v>
      </c>
      <c r="N278" s="45">
        <v>0.1</v>
      </c>
      <c r="O278" s="31" t="s">
        <v>43</v>
      </c>
      <c r="P278" s="32">
        <v>7.55</v>
      </c>
      <c r="Q278" s="32">
        <v>10.8</v>
      </c>
      <c r="R278" s="32">
        <v>19.27</v>
      </c>
      <c r="S278" s="32">
        <v>204.1</v>
      </c>
      <c r="T278" s="32">
        <v>0.14000000000000001</v>
      </c>
    </row>
    <row r="279" spans="1:20">
      <c r="A279" s="57"/>
      <c r="B279" s="57" t="s">
        <v>71</v>
      </c>
      <c r="C279" s="58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31"/>
      <c r="P279" s="32"/>
      <c r="Q279" s="32"/>
      <c r="R279" s="32"/>
      <c r="S279" s="32"/>
      <c r="T279" s="32"/>
    </row>
    <row r="280" spans="1:20">
      <c r="A280" s="46"/>
      <c r="B280" s="46" t="s">
        <v>72</v>
      </c>
      <c r="C280" s="32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31"/>
      <c r="P280" s="32"/>
      <c r="Q280" s="32"/>
      <c r="R280" s="32"/>
      <c r="S280" s="32"/>
      <c r="T280" s="32"/>
    </row>
    <row r="281" spans="1:20">
      <c r="A281" s="61" t="s">
        <v>302</v>
      </c>
      <c r="B281" s="44" t="s">
        <v>136</v>
      </c>
      <c r="C281" s="61" t="s">
        <v>17</v>
      </c>
      <c r="D281" s="61">
        <v>6.53</v>
      </c>
      <c r="E281" s="61">
        <v>7.03</v>
      </c>
      <c r="F281" s="61">
        <v>38.78</v>
      </c>
      <c r="G281" s="113">
        <v>244.92</v>
      </c>
      <c r="H281" s="61">
        <v>1.0900000000000001</v>
      </c>
      <c r="I281" s="61" t="s">
        <v>21</v>
      </c>
      <c r="J281" s="43">
        <v>9.36</v>
      </c>
      <c r="K281" s="43">
        <v>6.11</v>
      </c>
      <c r="L281" s="43">
        <v>53.19</v>
      </c>
      <c r="M281" s="43">
        <v>295.5</v>
      </c>
      <c r="N281" s="43">
        <v>1.63</v>
      </c>
      <c r="O281" s="34" t="s">
        <v>32</v>
      </c>
      <c r="P281" s="34">
        <v>9.16</v>
      </c>
      <c r="Q281" s="34">
        <v>12.98</v>
      </c>
      <c r="R281" s="34">
        <v>42.13</v>
      </c>
      <c r="S281" s="34">
        <v>326.17</v>
      </c>
      <c r="T281" s="34">
        <v>3.96</v>
      </c>
    </row>
    <row r="282" spans="1:20">
      <c r="A282" s="46"/>
      <c r="B282" s="46" t="s">
        <v>137</v>
      </c>
      <c r="C282" s="58"/>
      <c r="D282" s="58"/>
      <c r="E282" s="58"/>
      <c r="F282" s="58"/>
      <c r="G282" s="32"/>
      <c r="H282" s="32"/>
      <c r="I282" s="32"/>
      <c r="J282" s="50"/>
      <c r="K282" s="50"/>
      <c r="L282" s="50"/>
      <c r="M282" s="50"/>
      <c r="N282" s="50"/>
      <c r="O282" s="34"/>
      <c r="P282" s="34"/>
      <c r="Q282" s="34"/>
      <c r="R282" s="34"/>
      <c r="S282" s="34"/>
      <c r="T282" s="34"/>
    </row>
    <row r="283" spans="1:20">
      <c r="A283" s="46"/>
      <c r="B283" s="46" t="s">
        <v>138</v>
      </c>
      <c r="C283" s="32"/>
      <c r="D283" s="32"/>
      <c r="E283" s="32"/>
      <c r="F283" s="32"/>
      <c r="G283" s="32"/>
      <c r="H283" s="32"/>
      <c r="I283" s="32"/>
      <c r="J283" s="50"/>
      <c r="K283" s="50"/>
      <c r="L283" s="50"/>
      <c r="M283" s="50"/>
      <c r="N283" s="50"/>
      <c r="O283" s="34"/>
      <c r="P283" s="34"/>
      <c r="Q283" s="34"/>
      <c r="R283" s="34"/>
      <c r="S283" s="34"/>
      <c r="T283" s="34"/>
    </row>
    <row r="284" spans="1:20">
      <c r="A284" s="46"/>
      <c r="B284" s="46" t="s">
        <v>139</v>
      </c>
      <c r="C284" s="32"/>
      <c r="D284" s="32"/>
      <c r="E284" s="32"/>
      <c r="F284" s="32"/>
      <c r="G284" s="32"/>
      <c r="H284" s="32"/>
      <c r="I284" s="32"/>
      <c r="J284" s="50"/>
      <c r="K284" s="50"/>
      <c r="L284" s="50"/>
      <c r="M284" s="50"/>
      <c r="N284" s="50"/>
      <c r="O284" s="34"/>
      <c r="P284" s="34"/>
      <c r="Q284" s="34"/>
      <c r="R284" s="34"/>
      <c r="S284" s="34"/>
      <c r="T284" s="34"/>
    </row>
    <row r="285" spans="1:20">
      <c r="A285" s="46"/>
      <c r="B285" s="46" t="s">
        <v>140</v>
      </c>
      <c r="C285" s="32"/>
      <c r="D285" s="32"/>
      <c r="E285" s="32"/>
      <c r="F285" s="32"/>
      <c r="G285" s="32"/>
      <c r="H285" s="32"/>
      <c r="I285" s="32"/>
      <c r="J285" s="50"/>
      <c r="K285" s="50"/>
      <c r="L285" s="50"/>
      <c r="M285" s="50"/>
      <c r="N285" s="50"/>
      <c r="O285" s="34"/>
      <c r="P285" s="34"/>
      <c r="Q285" s="34"/>
      <c r="R285" s="34"/>
      <c r="S285" s="34"/>
      <c r="T285" s="34"/>
    </row>
    <row r="286" spans="1:20">
      <c r="A286" s="54"/>
      <c r="B286" s="114" t="s">
        <v>149</v>
      </c>
      <c r="C286" s="54"/>
      <c r="D286" s="54"/>
      <c r="E286" s="54"/>
      <c r="F286" s="54"/>
      <c r="G286" s="54"/>
      <c r="H286" s="54"/>
      <c r="I286" s="79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>
      <c r="A287" s="61" t="s">
        <v>191</v>
      </c>
      <c r="B287" s="40" t="s">
        <v>192</v>
      </c>
      <c r="C287" s="77" t="s">
        <v>17</v>
      </c>
      <c r="D287" s="41">
        <v>0</v>
      </c>
      <c r="E287" s="41">
        <v>0</v>
      </c>
      <c r="F287" s="41">
        <v>7.2</v>
      </c>
      <c r="G287" s="41">
        <v>36</v>
      </c>
      <c r="H287" s="41">
        <v>15</v>
      </c>
      <c r="I287" s="77" t="s">
        <v>17</v>
      </c>
      <c r="J287" s="41">
        <v>0</v>
      </c>
      <c r="K287" s="41">
        <v>0</v>
      </c>
      <c r="L287" s="41">
        <v>7.2</v>
      </c>
      <c r="M287" s="41">
        <v>36</v>
      </c>
      <c r="N287" s="41">
        <v>15</v>
      </c>
      <c r="O287" s="34"/>
      <c r="P287" s="34"/>
      <c r="Q287" s="34"/>
      <c r="R287" s="34"/>
      <c r="S287" s="34"/>
      <c r="T287" s="34"/>
    </row>
    <row r="288" spans="1:20">
      <c r="A288" s="61"/>
      <c r="B288" s="46" t="s">
        <v>193</v>
      </c>
      <c r="C288" s="77"/>
      <c r="D288" s="77"/>
      <c r="E288" s="77"/>
      <c r="F288" s="77"/>
      <c r="G288" s="77"/>
      <c r="H288" s="77"/>
      <c r="I288" s="7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1">
      <c r="A289" s="32"/>
      <c r="B289" s="46" t="s">
        <v>194</v>
      </c>
      <c r="C289" s="77"/>
      <c r="D289" s="77"/>
      <c r="E289" s="77"/>
      <c r="F289" s="77"/>
      <c r="G289" s="77"/>
      <c r="H289" s="77"/>
      <c r="I289" s="7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1">
      <c r="A290" s="32"/>
      <c r="B290" s="46" t="s">
        <v>195</v>
      </c>
      <c r="C290" s="77"/>
      <c r="D290" s="77"/>
      <c r="E290" s="77"/>
      <c r="F290" s="77"/>
      <c r="G290" s="77"/>
      <c r="H290" s="77"/>
      <c r="I290" s="7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1">
      <c r="A291" s="98"/>
      <c r="B291" s="61" t="s">
        <v>18</v>
      </c>
      <c r="C291" s="34"/>
      <c r="D291" s="77">
        <f>SUM(D278:D290)</f>
        <v>9.34</v>
      </c>
      <c r="E291" s="77">
        <f>SUM(E278:E290)</f>
        <v>11.52</v>
      </c>
      <c r="F291" s="77">
        <f>SUM(F278:F290)</f>
        <v>56.960000000000008</v>
      </c>
      <c r="G291" s="77">
        <f>SUM(G278:G290)</f>
        <v>381.21999999999997</v>
      </c>
      <c r="H291" s="77">
        <f>SUM(H278:H290)</f>
        <v>16.149999999999999</v>
      </c>
      <c r="I291" s="77"/>
      <c r="J291" s="77">
        <f t="shared" ref="J291:T291" si="15">SUM(J278:J290)</f>
        <v>15.809999999999999</v>
      </c>
      <c r="K291" s="77">
        <f t="shared" si="15"/>
        <v>13.379999999999999</v>
      </c>
      <c r="L291" s="77">
        <f t="shared" si="15"/>
        <v>78.16</v>
      </c>
      <c r="M291" s="77">
        <f t="shared" si="15"/>
        <v>493.75</v>
      </c>
      <c r="N291" s="77">
        <f t="shared" si="15"/>
        <v>16.73</v>
      </c>
      <c r="O291" s="91">
        <f t="shared" si="15"/>
        <v>0</v>
      </c>
      <c r="P291" s="91">
        <f t="shared" si="15"/>
        <v>16.71</v>
      </c>
      <c r="Q291" s="91">
        <f t="shared" si="15"/>
        <v>23.78</v>
      </c>
      <c r="R291" s="91">
        <f t="shared" si="15"/>
        <v>61.400000000000006</v>
      </c>
      <c r="S291" s="91">
        <f t="shared" si="15"/>
        <v>530.27</v>
      </c>
      <c r="T291" s="91">
        <f t="shared" si="15"/>
        <v>4.0999999999999996</v>
      </c>
    </row>
    <row r="292" spans="1:21">
      <c r="A292" s="219" t="s">
        <v>19</v>
      </c>
      <c r="B292" s="219"/>
      <c r="C292" s="219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</row>
    <row r="293" spans="1:21" ht="25.5">
      <c r="A293" s="51" t="s">
        <v>203</v>
      </c>
      <c r="B293" s="115" t="s">
        <v>230</v>
      </c>
      <c r="C293" s="116" t="s">
        <v>100</v>
      </c>
      <c r="D293" s="51">
        <v>1.56</v>
      </c>
      <c r="E293" s="53">
        <v>3</v>
      </c>
      <c r="F293" s="51">
        <v>1.86</v>
      </c>
      <c r="G293" s="51">
        <v>41.4</v>
      </c>
      <c r="H293" s="51">
        <v>52.2</v>
      </c>
      <c r="I293" s="51" t="s">
        <v>20</v>
      </c>
      <c r="J293" s="51">
        <v>2.6</v>
      </c>
      <c r="K293" s="53">
        <v>5</v>
      </c>
      <c r="L293" s="51">
        <v>3.1</v>
      </c>
      <c r="M293" s="53">
        <v>69</v>
      </c>
      <c r="N293" s="51">
        <v>79.7</v>
      </c>
      <c r="O293" s="31" t="s">
        <v>27</v>
      </c>
      <c r="P293" s="32">
        <v>1.82</v>
      </c>
      <c r="Q293" s="32">
        <v>5.17</v>
      </c>
      <c r="R293" s="32">
        <v>2.2599999999999998</v>
      </c>
      <c r="S293" s="32">
        <v>62.86</v>
      </c>
      <c r="T293" s="32">
        <v>12.1</v>
      </c>
      <c r="U293" s="29"/>
    </row>
    <row r="294" spans="1:21">
      <c r="A294" s="54"/>
      <c r="B294" s="52" t="s">
        <v>227</v>
      </c>
      <c r="C294" s="117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31"/>
      <c r="P294" s="32"/>
      <c r="Q294" s="32"/>
      <c r="R294" s="32"/>
      <c r="S294" s="32"/>
      <c r="T294" s="32"/>
      <c r="U294" s="29"/>
    </row>
    <row r="295" spans="1:21">
      <c r="A295" s="54"/>
      <c r="B295" s="52" t="s">
        <v>228</v>
      </c>
      <c r="C295" s="117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31"/>
      <c r="P295" s="32"/>
      <c r="Q295" s="32"/>
      <c r="R295" s="32"/>
      <c r="S295" s="32"/>
      <c r="T295" s="32"/>
      <c r="U295" s="29"/>
    </row>
    <row r="296" spans="1:21">
      <c r="A296" s="54"/>
      <c r="B296" s="52" t="s">
        <v>229</v>
      </c>
      <c r="C296" s="117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31"/>
      <c r="P296" s="32"/>
      <c r="Q296" s="32"/>
      <c r="R296" s="32"/>
      <c r="S296" s="32"/>
      <c r="T296" s="32"/>
      <c r="U296" s="29"/>
    </row>
    <row r="297" spans="1:21">
      <c r="A297" s="52"/>
      <c r="B297" s="52" t="s">
        <v>207</v>
      </c>
      <c r="C297" s="117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31"/>
      <c r="P297" s="32"/>
      <c r="Q297" s="32"/>
      <c r="R297" s="32"/>
      <c r="S297" s="32"/>
      <c r="T297" s="32"/>
      <c r="U297" s="29"/>
    </row>
    <row r="298" spans="1:21">
      <c r="A298" s="118"/>
      <c r="B298" s="118" t="s">
        <v>208</v>
      </c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31"/>
      <c r="P298" s="32"/>
      <c r="Q298" s="32"/>
      <c r="R298" s="32"/>
      <c r="S298" s="32"/>
      <c r="T298" s="32"/>
      <c r="U298" s="29"/>
    </row>
    <row r="299" spans="1:21" ht="16.5" customHeight="1">
      <c r="A299" s="51" t="s">
        <v>231</v>
      </c>
      <c r="B299" s="51" t="s">
        <v>232</v>
      </c>
      <c r="C299" s="51" t="s">
        <v>21</v>
      </c>
      <c r="D299" s="51">
        <v>10.32</v>
      </c>
      <c r="E299" s="51">
        <v>10.09</v>
      </c>
      <c r="F299" s="51">
        <v>17.2</v>
      </c>
      <c r="G299" s="51">
        <v>200.89</v>
      </c>
      <c r="H299" s="51">
        <v>10.93</v>
      </c>
      <c r="I299" s="51" t="s">
        <v>21</v>
      </c>
      <c r="J299" s="51">
        <v>10.32</v>
      </c>
      <c r="K299" s="51">
        <v>10.09</v>
      </c>
      <c r="L299" s="51">
        <v>17.2</v>
      </c>
      <c r="M299" s="51">
        <v>200.89</v>
      </c>
      <c r="N299" s="51">
        <v>10.93</v>
      </c>
      <c r="O299" s="33" t="s">
        <v>33</v>
      </c>
      <c r="P299" s="34">
        <v>7.6</v>
      </c>
      <c r="Q299" s="34">
        <v>7.74</v>
      </c>
      <c r="R299" s="34">
        <v>14.14</v>
      </c>
      <c r="S299" s="34">
        <v>157.16</v>
      </c>
      <c r="T299" s="34">
        <v>0.73</v>
      </c>
      <c r="U299" s="29"/>
    </row>
    <row r="300" spans="1:21">
      <c r="A300" s="54"/>
      <c r="B300" s="114" t="s">
        <v>233</v>
      </c>
      <c r="C300" s="54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33"/>
      <c r="P300" s="34"/>
      <c r="Q300" s="34"/>
      <c r="R300" s="34"/>
      <c r="S300" s="34"/>
      <c r="T300" s="34"/>
      <c r="U300" s="29"/>
    </row>
    <row r="301" spans="1:21">
      <c r="A301" s="54"/>
      <c r="B301" s="114" t="s">
        <v>234</v>
      </c>
      <c r="C301" s="54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33"/>
      <c r="P301" s="34"/>
      <c r="Q301" s="34"/>
      <c r="R301" s="34"/>
      <c r="S301" s="34"/>
      <c r="T301" s="34"/>
      <c r="U301" s="29"/>
    </row>
    <row r="302" spans="1:21">
      <c r="A302" s="54"/>
      <c r="B302" s="114" t="s">
        <v>235</v>
      </c>
      <c r="C302" s="54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33"/>
      <c r="P302" s="34"/>
      <c r="Q302" s="34"/>
      <c r="R302" s="34"/>
      <c r="S302" s="34"/>
      <c r="T302" s="34"/>
      <c r="U302" s="29"/>
    </row>
    <row r="303" spans="1:21">
      <c r="A303" s="54"/>
      <c r="B303" s="114" t="s">
        <v>236</v>
      </c>
      <c r="C303" s="54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33"/>
      <c r="P303" s="34"/>
      <c r="Q303" s="34"/>
      <c r="R303" s="34"/>
      <c r="S303" s="34"/>
      <c r="T303" s="34"/>
      <c r="U303" s="29"/>
    </row>
    <row r="304" spans="1:21">
      <c r="A304" s="54"/>
      <c r="B304" s="114" t="s">
        <v>237</v>
      </c>
      <c r="C304" s="54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33"/>
      <c r="P304" s="34"/>
      <c r="Q304" s="34"/>
      <c r="R304" s="34"/>
      <c r="S304" s="34"/>
      <c r="T304" s="34"/>
      <c r="U304" s="29"/>
    </row>
    <row r="305" spans="1:21">
      <c r="A305" s="32"/>
      <c r="B305" s="114" t="s">
        <v>94</v>
      </c>
      <c r="C305" s="32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32"/>
      <c r="P305" s="34"/>
      <c r="Q305" s="34"/>
      <c r="R305" s="34"/>
      <c r="S305" s="34"/>
      <c r="T305" s="34"/>
      <c r="U305" s="29"/>
    </row>
    <row r="306" spans="1:21">
      <c r="A306" s="32"/>
      <c r="B306" s="114" t="s">
        <v>70</v>
      </c>
      <c r="C306" s="122"/>
      <c r="D306" s="34"/>
      <c r="E306" s="34"/>
      <c r="F306" s="34"/>
      <c r="G306" s="34"/>
      <c r="H306" s="79"/>
      <c r="I306" s="34"/>
      <c r="J306" s="95"/>
      <c r="K306" s="95"/>
      <c r="L306" s="95"/>
      <c r="M306" s="95"/>
      <c r="N306" s="95"/>
      <c r="O306" s="32"/>
      <c r="P306" s="34"/>
      <c r="Q306" s="34"/>
      <c r="R306" s="34"/>
      <c r="S306" s="34"/>
      <c r="T306" s="34"/>
      <c r="U306" s="29"/>
    </row>
    <row r="307" spans="1:21">
      <c r="A307" s="84" t="s">
        <v>320</v>
      </c>
      <c r="B307" s="123" t="s">
        <v>319</v>
      </c>
      <c r="C307" s="124" t="s">
        <v>322</v>
      </c>
      <c r="D307" s="61">
        <v>7.8</v>
      </c>
      <c r="E307" s="43">
        <v>15</v>
      </c>
      <c r="F307" s="61">
        <v>15.9</v>
      </c>
      <c r="G307" s="61">
        <v>168</v>
      </c>
      <c r="H307" s="125">
        <v>0</v>
      </c>
      <c r="I307" s="126" t="s">
        <v>20</v>
      </c>
      <c r="J307" s="45">
        <v>10.4</v>
      </c>
      <c r="K307" s="60">
        <v>20</v>
      </c>
      <c r="L307" s="45">
        <v>21.2</v>
      </c>
      <c r="M307" s="45">
        <v>224</v>
      </c>
      <c r="N307" s="43">
        <v>0</v>
      </c>
      <c r="O307" s="31" t="s">
        <v>36</v>
      </c>
      <c r="P307" s="32">
        <v>10.94</v>
      </c>
      <c r="Q307" s="32">
        <v>20.9</v>
      </c>
      <c r="R307" s="32">
        <v>8.24</v>
      </c>
      <c r="S307" s="32">
        <v>264.13</v>
      </c>
      <c r="T307" s="32">
        <v>0.2</v>
      </c>
      <c r="U307" s="29"/>
    </row>
    <row r="308" spans="1:21">
      <c r="A308" s="32"/>
      <c r="B308" s="52" t="s">
        <v>321</v>
      </c>
      <c r="C308" s="32"/>
      <c r="D308" s="58"/>
      <c r="E308" s="58"/>
      <c r="F308" s="58"/>
      <c r="G308" s="58"/>
      <c r="H308" s="50"/>
      <c r="I308" s="32"/>
      <c r="J308" s="58"/>
      <c r="K308" s="58"/>
      <c r="L308" s="58"/>
      <c r="M308" s="58"/>
      <c r="N308" s="127"/>
      <c r="O308" s="31"/>
      <c r="P308" s="32"/>
      <c r="Q308" s="32"/>
      <c r="R308" s="32"/>
      <c r="S308" s="32"/>
      <c r="T308" s="32"/>
      <c r="U308" s="29"/>
    </row>
    <row r="309" spans="1:21" ht="25.5">
      <c r="A309" s="61" t="s">
        <v>128</v>
      </c>
      <c r="B309" s="44" t="s">
        <v>129</v>
      </c>
      <c r="C309" s="61" t="s">
        <v>16</v>
      </c>
      <c r="D309" s="61">
        <v>8.77</v>
      </c>
      <c r="E309" s="61">
        <v>9.35</v>
      </c>
      <c r="F309" s="61">
        <v>57.93</v>
      </c>
      <c r="G309" s="61">
        <v>336.51</v>
      </c>
      <c r="H309" s="43">
        <v>0</v>
      </c>
      <c r="I309" s="61" t="s">
        <v>22</v>
      </c>
      <c r="J309" s="61">
        <v>17.55</v>
      </c>
      <c r="K309" s="61">
        <v>18.71</v>
      </c>
      <c r="L309" s="61">
        <v>115.87</v>
      </c>
      <c r="M309" s="61">
        <v>702.07</v>
      </c>
      <c r="N309" s="43">
        <v>0</v>
      </c>
      <c r="O309" s="31" t="s">
        <v>22</v>
      </c>
      <c r="P309" s="32">
        <v>3.68</v>
      </c>
      <c r="Q309" s="32">
        <v>5.76</v>
      </c>
      <c r="R309" s="32">
        <v>24.53</v>
      </c>
      <c r="S309" s="32">
        <v>164.7</v>
      </c>
      <c r="T309" s="32">
        <v>21.79</v>
      </c>
      <c r="U309" s="29"/>
    </row>
    <row r="310" spans="1:21">
      <c r="A310" s="32"/>
      <c r="B310" s="46" t="s">
        <v>359</v>
      </c>
      <c r="C310" s="32"/>
      <c r="D310" s="32"/>
      <c r="E310" s="32"/>
      <c r="F310" s="32"/>
      <c r="G310" s="32"/>
      <c r="H310" s="50"/>
      <c r="I310" s="32"/>
      <c r="J310" s="32"/>
      <c r="K310" s="32"/>
      <c r="L310" s="32"/>
      <c r="M310" s="32"/>
      <c r="N310" s="50"/>
      <c r="O310" s="31"/>
      <c r="P310" s="32"/>
      <c r="Q310" s="32"/>
      <c r="R310" s="32"/>
      <c r="S310" s="32"/>
      <c r="T310" s="32"/>
      <c r="U310" s="29"/>
    </row>
    <row r="311" spans="1:21">
      <c r="A311" s="32"/>
      <c r="B311" s="46" t="s">
        <v>360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50"/>
      <c r="O311" s="31"/>
      <c r="P311" s="32"/>
      <c r="Q311" s="32"/>
      <c r="R311" s="32"/>
      <c r="S311" s="32"/>
      <c r="T311" s="32"/>
      <c r="U311" s="29"/>
    </row>
    <row r="312" spans="1:21">
      <c r="A312" s="32"/>
      <c r="B312" s="46" t="s">
        <v>130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50"/>
      <c r="O312" s="31"/>
      <c r="P312" s="32"/>
      <c r="Q312" s="32"/>
      <c r="R312" s="32"/>
      <c r="S312" s="32"/>
      <c r="T312" s="32"/>
      <c r="U312" s="29"/>
    </row>
    <row r="313" spans="1:21">
      <c r="A313" s="61" t="s">
        <v>328</v>
      </c>
      <c r="B313" s="40" t="s">
        <v>23</v>
      </c>
      <c r="C313" s="77" t="s">
        <v>17</v>
      </c>
      <c r="D313" s="77">
        <v>0.2</v>
      </c>
      <c r="E313" s="41">
        <v>0</v>
      </c>
      <c r="F313" s="41">
        <v>14</v>
      </c>
      <c r="G313" s="41">
        <v>28</v>
      </c>
      <c r="H313" s="41">
        <v>0</v>
      </c>
      <c r="I313" s="77" t="s">
        <v>17</v>
      </c>
      <c r="J313" s="77">
        <v>0.2</v>
      </c>
      <c r="K313" s="41">
        <v>0</v>
      </c>
      <c r="L313" s="41">
        <v>14</v>
      </c>
      <c r="M313" s="41">
        <v>28</v>
      </c>
      <c r="N313" s="41">
        <v>0</v>
      </c>
      <c r="O313" s="31"/>
      <c r="P313" s="32"/>
      <c r="Q313" s="32"/>
      <c r="R313" s="32"/>
      <c r="S313" s="32"/>
      <c r="T313" s="32"/>
      <c r="U313" s="29"/>
    </row>
    <row r="314" spans="1:21">
      <c r="A314" s="61"/>
      <c r="B314" s="46" t="s">
        <v>329</v>
      </c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41"/>
      <c r="O314" s="31"/>
      <c r="P314" s="32"/>
      <c r="Q314" s="32"/>
      <c r="R314" s="32"/>
      <c r="S314" s="32"/>
      <c r="T314" s="32"/>
      <c r="U314" s="29"/>
    </row>
    <row r="315" spans="1:21">
      <c r="A315" s="80"/>
      <c r="B315" s="46" t="s">
        <v>246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5"/>
      <c r="P315" s="32"/>
      <c r="Q315" s="32"/>
      <c r="R315" s="32"/>
      <c r="S315" s="32"/>
      <c r="T315" s="32"/>
      <c r="U315" s="29"/>
    </row>
    <row r="316" spans="1:21">
      <c r="A316" s="64" t="s">
        <v>135</v>
      </c>
      <c r="B316" s="75" t="s">
        <v>101</v>
      </c>
      <c r="C316" s="63" t="s">
        <v>35</v>
      </c>
      <c r="D316" s="61">
        <v>2.6</v>
      </c>
      <c r="E316" s="61">
        <v>0.36</v>
      </c>
      <c r="F316" s="61">
        <v>1.05</v>
      </c>
      <c r="G316" s="61">
        <v>72.400000000000006</v>
      </c>
      <c r="H316" s="43">
        <v>0</v>
      </c>
      <c r="I316" s="63" t="s">
        <v>127</v>
      </c>
      <c r="J316" s="61">
        <v>3.3</v>
      </c>
      <c r="K316" s="61">
        <v>0.48</v>
      </c>
      <c r="L316" s="61">
        <v>16.7</v>
      </c>
      <c r="M316" s="61">
        <v>83.24</v>
      </c>
      <c r="N316" s="43">
        <v>0</v>
      </c>
      <c r="O316" s="35" t="s">
        <v>27</v>
      </c>
      <c r="P316" s="34">
        <v>4.62</v>
      </c>
      <c r="Q316" s="34">
        <v>0.84</v>
      </c>
      <c r="R316" s="34">
        <v>30.18</v>
      </c>
      <c r="S316" s="34">
        <v>141.4</v>
      </c>
      <c r="T316" s="34" t="s">
        <v>15</v>
      </c>
      <c r="U316" s="29"/>
    </row>
    <row r="317" spans="1:21">
      <c r="A317" s="77"/>
      <c r="B317" s="61" t="s">
        <v>18</v>
      </c>
      <c r="C317" s="37"/>
      <c r="D317" s="64">
        <f>SUM(D293:D316)</f>
        <v>31.25</v>
      </c>
      <c r="E317" s="42">
        <f>SUM(E293:E316)</f>
        <v>37.799999999999997</v>
      </c>
      <c r="F317" s="64">
        <f>SUM(F293:F316)</f>
        <v>107.94</v>
      </c>
      <c r="G317" s="64">
        <f>SUM(G293:G316)</f>
        <v>847.19999999999993</v>
      </c>
      <c r="H317" s="64">
        <f>SUM(H293:H316)</f>
        <v>63.13</v>
      </c>
      <c r="I317" s="64"/>
      <c r="J317" s="64">
        <f>SUM(J293:J316)</f>
        <v>44.370000000000005</v>
      </c>
      <c r="K317" s="42">
        <f>SUM(K293:K316)</f>
        <v>54.28</v>
      </c>
      <c r="L317" s="64">
        <f>SUM(L293:L316)</f>
        <v>188.07</v>
      </c>
      <c r="M317" s="42">
        <f>SUM(M293:M316)</f>
        <v>1307.2</v>
      </c>
      <c r="N317" s="64">
        <f>SUM(N293:N316)</f>
        <v>90.63</v>
      </c>
      <c r="O317" s="36">
        <f t="shared" ref="O317:T317" si="16">SUM(O293:O316)</f>
        <v>0</v>
      </c>
      <c r="P317" s="36">
        <f t="shared" si="16"/>
        <v>28.66</v>
      </c>
      <c r="Q317" s="36">
        <f t="shared" si="16"/>
        <v>40.410000000000004</v>
      </c>
      <c r="R317" s="36">
        <f t="shared" si="16"/>
        <v>79.349999999999994</v>
      </c>
      <c r="S317" s="36">
        <f t="shared" si="16"/>
        <v>790.24999999999989</v>
      </c>
      <c r="T317" s="36">
        <f t="shared" si="16"/>
        <v>34.82</v>
      </c>
      <c r="U317" s="29"/>
    </row>
    <row r="318" spans="1:21">
      <c r="A318" s="189" t="s">
        <v>24</v>
      </c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8"/>
      <c r="U318" s="29"/>
    </row>
    <row r="319" spans="1:21">
      <c r="A319" s="61" t="s">
        <v>102</v>
      </c>
      <c r="B319" s="40" t="s">
        <v>221</v>
      </c>
      <c r="C319" s="63" t="s">
        <v>222</v>
      </c>
      <c r="D319" s="43">
        <v>1.5</v>
      </c>
      <c r="E319" s="43">
        <v>2.36</v>
      </c>
      <c r="F319" s="43">
        <v>14.98</v>
      </c>
      <c r="G319" s="43">
        <v>83</v>
      </c>
      <c r="H319" s="43">
        <v>4</v>
      </c>
      <c r="I319" s="31"/>
      <c r="J319" s="32"/>
      <c r="K319" s="32"/>
      <c r="L319" s="32"/>
      <c r="M319" s="32"/>
      <c r="N319" s="32"/>
      <c r="O319" s="31" t="s">
        <v>42</v>
      </c>
      <c r="P319" s="32">
        <v>3.04</v>
      </c>
      <c r="Q319" s="32">
        <v>13.32</v>
      </c>
      <c r="R319" s="32">
        <v>21.4</v>
      </c>
      <c r="S319" s="32">
        <v>214.8</v>
      </c>
      <c r="T319" s="32" t="s">
        <v>15</v>
      </c>
      <c r="U319" s="29"/>
    </row>
    <row r="320" spans="1:21">
      <c r="A320" s="61" t="s">
        <v>103</v>
      </c>
      <c r="B320" s="40" t="s">
        <v>57</v>
      </c>
      <c r="C320" s="77" t="s">
        <v>17</v>
      </c>
      <c r="D320" s="41">
        <v>1</v>
      </c>
      <c r="E320" s="41">
        <v>0.2</v>
      </c>
      <c r="F320" s="41">
        <v>20.2</v>
      </c>
      <c r="G320" s="41">
        <v>92</v>
      </c>
      <c r="H320" s="41">
        <v>4</v>
      </c>
      <c r="I320" s="34"/>
      <c r="J320" s="34"/>
      <c r="K320" s="34"/>
      <c r="L320" s="34"/>
      <c r="M320" s="34"/>
      <c r="N320" s="34"/>
      <c r="O320" s="31"/>
      <c r="P320" s="32"/>
      <c r="Q320" s="32"/>
      <c r="R320" s="32"/>
      <c r="S320" s="32"/>
      <c r="T320" s="32"/>
      <c r="U320" s="29"/>
    </row>
    <row r="321" spans="1:21">
      <c r="A321" s="61"/>
      <c r="B321" s="36" t="s">
        <v>18</v>
      </c>
      <c r="C321" s="77"/>
      <c r="D321" s="43">
        <f>SUM(D319:D320)</f>
        <v>2.5</v>
      </c>
      <c r="E321" s="43">
        <f>SUM(E319:E320)</f>
        <v>2.56</v>
      </c>
      <c r="F321" s="43">
        <f>SUM(F319:F320)</f>
        <v>35.18</v>
      </c>
      <c r="G321" s="43">
        <f>SUM(G319:G320)</f>
        <v>175</v>
      </c>
      <c r="H321" s="43">
        <f>SUM(H319:H320)</f>
        <v>8</v>
      </c>
      <c r="I321" s="34"/>
      <c r="J321" s="34"/>
      <c r="K321" s="34"/>
      <c r="L321" s="34"/>
      <c r="M321" s="34"/>
      <c r="N321" s="34"/>
      <c r="O321" s="31"/>
      <c r="P321" s="32"/>
      <c r="Q321" s="32"/>
      <c r="R321" s="32"/>
      <c r="S321" s="32"/>
      <c r="T321" s="32"/>
      <c r="U321" s="29"/>
    </row>
    <row r="322" spans="1:21" ht="15.75" thickBot="1">
      <c r="A322" s="77"/>
      <c r="B322" s="36" t="s">
        <v>388</v>
      </c>
      <c r="C322" s="39"/>
      <c r="D322" s="43">
        <f>SUM(D291,D317,D321)</f>
        <v>43.09</v>
      </c>
      <c r="E322" s="43">
        <f>SUM(E291,E317,E321)</f>
        <v>51.879999999999995</v>
      </c>
      <c r="F322" s="43">
        <f>SUM(F291,F317,F321)</f>
        <v>200.08</v>
      </c>
      <c r="G322" s="43">
        <f>SUM(G291,G317,G321)</f>
        <v>1403.4199999999998</v>
      </c>
      <c r="H322" s="43">
        <f>SUM(H291,H317,H321)</f>
        <v>87.28</v>
      </c>
      <c r="I322" s="61"/>
      <c r="J322" s="61">
        <f>SUM(J291,J317)</f>
        <v>60.180000000000007</v>
      </c>
      <c r="K322" s="43">
        <f>SUM(K291,K317)</f>
        <v>67.66</v>
      </c>
      <c r="L322" s="61">
        <f>SUM(L291,L317)</f>
        <v>266.23</v>
      </c>
      <c r="M322" s="43">
        <f>SUM(M291,M317)</f>
        <v>1800.95</v>
      </c>
      <c r="N322" s="61">
        <f>SUM(N291,N317)</f>
        <v>107.36</v>
      </c>
      <c r="O322" s="36">
        <f t="shared" ref="O322:T322" si="17">SUM(O319:O320)</f>
        <v>0</v>
      </c>
      <c r="P322" s="36">
        <f t="shared" si="17"/>
        <v>3.04</v>
      </c>
      <c r="Q322" s="36">
        <f t="shared" si="17"/>
        <v>13.32</v>
      </c>
      <c r="R322" s="36">
        <f t="shared" si="17"/>
        <v>21.4</v>
      </c>
      <c r="S322" s="36">
        <f t="shared" si="17"/>
        <v>214.8</v>
      </c>
      <c r="T322" s="36">
        <f t="shared" si="17"/>
        <v>0</v>
      </c>
      <c r="U322" s="29"/>
    </row>
    <row r="323" spans="1:21" ht="21" customHeight="1" thickBot="1">
      <c r="A323" s="212" t="s">
        <v>59</v>
      </c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  <c r="T323" s="214"/>
    </row>
    <row r="324" spans="1:21" ht="15" customHeight="1">
      <c r="A324" s="197" t="s">
        <v>14</v>
      </c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9"/>
    </row>
    <row r="325" spans="1:21" ht="25.5">
      <c r="A325" s="61" t="s">
        <v>167</v>
      </c>
      <c r="B325" s="44" t="s">
        <v>168</v>
      </c>
      <c r="C325" s="44" t="s">
        <v>64</v>
      </c>
      <c r="D325" s="43">
        <v>2.0299999999999998</v>
      </c>
      <c r="E325" s="43">
        <v>8.6</v>
      </c>
      <c r="F325" s="43">
        <v>0.44</v>
      </c>
      <c r="G325" s="128">
        <v>129.11000000000001</v>
      </c>
      <c r="H325" s="43">
        <v>232</v>
      </c>
      <c r="I325" s="63" t="s">
        <v>313</v>
      </c>
      <c r="J325" s="41">
        <v>6.12</v>
      </c>
      <c r="K325" s="41">
        <v>18.88</v>
      </c>
      <c r="L325" s="41">
        <v>36.549999999999997</v>
      </c>
      <c r="M325" s="41">
        <v>340</v>
      </c>
      <c r="N325" s="41" t="s">
        <v>15</v>
      </c>
      <c r="O325" s="31" t="s">
        <v>43</v>
      </c>
      <c r="P325" s="32">
        <v>7.55</v>
      </c>
      <c r="Q325" s="32">
        <v>10.8</v>
      </c>
      <c r="R325" s="32">
        <v>19.27</v>
      </c>
      <c r="S325" s="32">
        <v>204.1</v>
      </c>
      <c r="T325" s="32">
        <v>0.14000000000000001</v>
      </c>
    </row>
    <row r="326" spans="1:21">
      <c r="A326" s="32"/>
      <c r="B326" s="46" t="s">
        <v>104</v>
      </c>
      <c r="C326" s="31"/>
      <c r="D326" s="50"/>
      <c r="E326" s="50"/>
      <c r="F326" s="50"/>
      <c r="G326" s="50"/>
      <c r="H326" s="50"/>
      <c r="I326" s="31"/>
      <c r="J326" s="100"/>
      <c r="K326" s="100"/>
      <c r="L326" s="100"/>
      <c r="M326" s="100"/>
      <c r="N326" s="100"/>
      <c r="O326" s="31"/>
      <c r="P326" s="32"/>
      <c r="Q326" s="32"/>
      <c r="R326" s="32"/>
      <c r="S326" s="32"/>
      <c r="T326" s="32"/>
    </row>
    <row r="327" spans="1:21">
      <c r="A327" s="32"/>
      <c r="B327" s="46" t="s">
        <v>105</v>
      </c>
      <c r="C327" s="129"/>
      <c r="D327" s="50"/>
      <c r="E327" s="50"/>
      <c r="F327" s="50"/>
      <c r="G327" s="50"/>
      <c r="H327" s="50"/>
      <c r="I327" s="31"/>
      <c r="J327" s="100"/>
      <c r="K327" s="100"/>
      <c r="L327" s="100"/>
      <c r="M327" s="100"/>
      <c r="N327" s="100"/>
      <c r="O327" s="31"/>
      <c r="P327" s="32"/>
      <c r="Q327" s="32"/>
      <c r="R327" s="32"/>
      <c r="S327" s="32"/>
      <c r="T327" s="32"/>
    </row>
    <row r="328" spans="1:21">
      <c r="A328" s="61" t="s">
        <v>196</v>
      </c>
      <c r="B328" s="44" t="s">
        <v>197</v>
      </c>
      <c r="C328" s="126" t="s">
        <v>17</v>
      </c>
      <c r="D328" s="43">
        <v>6.55</v>
      </c>
      <c r="E328" s="43">
        <v>8.33</v>
      </c>
      <c r="F328" s="43">
        <v>35.090000000000003</v>
      </c>
      <c r="G328" s="43">
        <v>241.11</v>
      </c>
      <c r="H328" s="43">
        <v>1.95</v>
      </c>
      <c r="I328" s="77" t="s">
        <v>21</v>
      </c>
      <c r="J328" s="43">
        <v>8.7899999999999991</v>
      </c>
      <c r="K328" s="43">
        <v>9.07</v>
      </c>
      <c r="L328" s="43">
        <v>42.1</v>
      </c>
      <c r="M328" s="43">
        <v>288.04000000000002</v>
      </c>
      <c r="N328" s="53">
        <v>2.1</v>
      </c>
      <c r="O328" s="34" t="s">
        <v>22</v>
      </c>
      <c r="P328" s="34">
        <v>9.9499999999999993</v>
      </c>
      <c r="Q328" s="34">
        <v>10.74</v>
      </c>
      <c r="R328" s="34">
        <v>44.84</v>
      </c>
      <c r="S328" s="34">
        <v>315</v>
      </c>
      <c r="T328" s="34" t="s">
        <v>15</v>
      </c>
    </row>
    <row r="329" spans="1:21">
      <c r="A329" s="46"/>
      <c r="B329" s="46" t="s">
        <v>198</v>
      </c>
      <c r="C329" s="61"/>
      <c r="D329" s="42"/>
      <c r="E329" s="42"/>
      <c r="F329" s="42"/>
      <c r="G329" s="42"/>
      <c r="H329" s="42"/>
      <c r="I329" s="99"/>
      <c r="J329" s="130"/>
      <c r="K329" s="130"/>
      <c r="L329" s="130"/>
      <c r="M329" s="130"/>
      <c r="N329" s="130"/>
      <c r="O329" s="34"/>
      <c r="P329" s="34"/>
      <c r="Q329" s="34"/>
      <c r="R329" s="34"/>
      <c r="S329" s="34"/>
      <c r="T329" s="34"/>
    </row>
    <row r="330" spans="1:21">
      <c r="A330" s="46"/>
      <c r="B330" s="46" t="s">
        <v>199</v>
      </c>
      <c r="C330" s="32"/>
      <c r="D330" s="50"/>
      <c r="E330" s="50"/>
      <c r="F330" s="50"/>
      <c r="G330" s="50"/>
      <c r="H330" s="50"/>
      <c r="I330" s="34"/>
      <c r="J330" s="100"/>
      <c r="K330" s="100"/>
      <c r="L330" s="100"/>
      <c r="M330" s="100"/>
      <c r="N330" s="100"/>
      <c r="O330" s="34"/>
      <c r="P330" s="34"/>
      <c r="Q330" s="34"/>
      <c r="R330" s="34"/>
      <c r="S330" s="34"/>
      <c r="T330" s="34"/>
    </row>
    <row r="331" spans="1:21">
      <c r="A331" s="46"/>
      <c r="B331" s="46" t="s">
        <v>200</v>
      </c>
      <c r="C331" s="32"/>
      <c r="D331" s="50"/>
      <c r="E331" s="50"/>
      <c r="F331" s="50"/>
      <c r="G331" s="50"/>
      <c r="H331" s="50"/>
      <c r="I331" s="34"/>
      <c r="J331" s="100"/>
      <c r="K331" s="100"/>
      <c r="L331" s="100"/>
      <c r="M331" s="100"/>
      <c r="N331" s="100"/>
      <c r="O331" s="34"/>
      <c r="P331" s="34"/>
      <c r="Q331" s="34"/>
      <c r="R331" s="34"/>
      <c r="S331" s="34"/>
      <c r="T331" s="34"/>
    </row>
    <row r="332" spans="1:21">
      <c r="A332" s="46"/>
      <c r="B332" s="46" t="s">
        <v>201</v>
      </c>
      <c r="C332" s="32"/>
      <c r="D332" s="50"/>
      <c r="E332" s="50"/>
      <c r="F332" s="50"/>
      <c r="G332" s="50"/>
      <c r="H332" s="50"/>
      <c r="I332" s="34"/>
      <c r="J332" s="100"/>
      <c r="K332" s="100"/>
      <c r="L332" s="100"/>
      <c r="M332" s="100"/>
      <c r="N332" s="100"/>
      <c r="O332" s="34"/>
      <c r="P332" s="34"/>
      <c r="Q332" s="34"/>
      <c r="R332" s="34"/>
      <c r="S332" s="34"/>
      <c r="T332" s="34"/>
    </row>
    <row r="333" spans="1:21">
      <c r="A333" s="46"/>
      <c r="B333" s="46" t="s">
        <v>114</v>
      </c>
      <c r="C333" s="32"/>
      <c r="D333" s="50"/>
      <c r="E333" s="50"/>
      <c r="F333" s="50"/>
      <c r="G333" s="50"/>
      <c r="H333" s="50"/>
      <c r="I333" s="34"/>
      <c r="J333" s="100"/>
      <c r="K333" s="100"/>
      <c r="L333" s="100"/>
      <c r="M333" s="100"/>
      <c r="N333" s="100"/>
      <c r="O333" s="34"/>
      <c r="P333" s="34"/>
      <c r="Q333" s="34"/>
      <c r="R333" s="34"/>
      <c r="S333" s="34"/>
      <c r="T333" s="34"/>
    </row>
    <row r="334" spans="1:21">
      <c r="A334" s="46"/>
      <c r="B334" s="46" t="s">
        <v>202</v>
      </c>
      <c r="C334" s="32"/>
      <c r="D334" s="50"/>
      <c r="E334" s="50"/>
      <c r="F334" s="50"/>
      <c r="G334" s="50"/>
      <c r="H334" s="50"/>
      <c r="I334" s="34"/>
      <c r="J334" s="100"/>
      <c r="K334" s="100"/>
      <c r="L334" s="100"/>
      <c r="M334" s="100"/>
      <c r="N334" s="100"/>
      <c r="O334" s="34"/>
      <c r="P334" s="34"/>
      <c r="Q334" s="34"/>
      <c r="R334" s="34"/>
      <c r="S334" s="34"/>
      <c r="T334" s="34"/>
    </row>
    <row r="335" spans="1:21">
      <c r="A335" s="61" t="s">
        <v>191</v>
      </c>
      <c r="B335" s="40" t="s">
        <v>192</v>
      </c>
      <c r="C335" s="77" t="s">
        <v>17</v>
      </c>
      <c r="D335" s="41">
        <v>0</v>
      </c>
      <c r="E335" s="41">
        <v>0</v>
      </c>
      <c r="F335" s="41">
        <v>7.2</v>
      </c>
      <c r="G335" s="41">
        <v>36</v>
      </c>
      <c r="H335" s="41">
        <v>15</v>
      </c>
      <c r="I335" s="77" t="s">
        <v>17</v>
      </c>
      <c r="J335" s="41">
        <v>0</v>
      </c>
      <c r="K335" s="41">
        <v>0</v>
      </c>
      <c r="L335" s="41">
        <v>7.2</v>
      </c>
      <c r="M335" s="41">
        <v>36</v>
      </c>
      <c r="N335" s="41">
        <v>15</v>
      </c>
      <c r="O335" s="34"/>
      <c r="P335" s="34"/>
      <c r="Q335" s="34"/>
      <c r="R335" s="34"/>
      <c r="S335" s="34"/>
      <c r="T335" s="34"/>
    </row>
    <row r="336" spans="1:21">
      <c r="A336" s="61"/>
      <c r="B336" s="46" t="s">
        <v>193</v>
      </c>
      <c r="C336" s="77"/>
      <c r="D336" s="77"/>
      <c r="E336" s="77"/>
      <c r="F336" s="77"/>
      <c r="G336" s="77"/>
      <c r="H336" s="77"/>
      <c r="I336" s="7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>
      <c r="A337" s="32"/>
      <c r="B337" s="46" t="s">
        <v>194</v>
      </c>
      <c r="C337" s="77"/>
      <c r="D337" s="77"/>
      <c r="E337" s="77"/>
      <c r="F337" s="77"/>
      <c r="G337" s="77"/>
      <c r="H337" s="77"/>
      <c r="I337" s="7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>
      <c r="A338" s="32"/>
      <c r="B338" s="46" t="s">
        <v>195</v>
      </c>
      <c r="C338" s="77"/>
      <c r="D338" s="77"/>
      <c r="E338" s="77"/>
      <c r="F338" s="77"/>
      <c r="G338" s="77"/>
      <c r="H338" s="77"/>
      <c r="I338" s="7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>
      <c r="A339" s="77"/>
      <c r="B339" s="61" t="s">
        <v>18</v>
      </c>
      <c r="C339" s="63"/>
      <c r="D339" s="43">
        <f>SUM(D325:D338)</f>
        <v>8.58</v>
      </c>
      <c r="E339" s="43">
        <f>SUM(E325:E338)</f>
        <v>16.93</v>
      </c>
      <c r="F339" s="43">
        <f>SUM(F325:F338)</f>
        <v>42.730000000000004</v>
      </c>
      <c r="G339" s="43">
        <f>SUM(G325:G337)</f>
        <v>406.22</v>
      </c>
      <c r="H339" s="43">
        <f>SUM(H325:H338)</f>
        <v>248.95</v>
      </c>
      <c r="I339" s="43"/>
      <c r="J339" s="43">
        <f>SUM(J325:J338)</f>
        <v>14.91</v>
      </c>
      <c r="K339" s="43">
        <f>SUM(K325:K338)</f>
        <v>27.95</v>
      </c>
      <c r="L339" s="43">
        <f>SUM(L325:L338)</f>
        <v>85.850000000000009</v>
      </c>
      <c r="M339" s="43">
        <f>SUM(M325:M338)</f>
        <v>664.04</v>
      </c>
      <c r="N339" s="43">
        <f>SUM(N325:N338)</f>
        <v>17.100000000000001</v>
      </c>
      <c r="O339" s="36">
        <f t="shared" ref="O339:T339" si="18">SUM(O325:O338)</f>
        <v>0</v>
      </c>
      <c r="P339" s="36">
        <f t="shared" si="18"/>
        <v>17.5</v>
      </c>
      <c r="Q339" s="36">
        <f t="shared" si="18"/>
        <v>21.54</v>
      </c>
      <c r="R339" s="36">
        <f t="shared" si="18"/>
        <v>64.11</v>
      </c>
      <c r="S339" s="36">
        <f t="shared" si="18"/>
        <v>519.1</v>
      </c>
      <c r="T339" s="36">
        <f t="shared" si="18"/>
        <v>0.14000000000000001</v>
      </c>
    </row>
    <row r="340" spans="1:20">
      <c r="A340" s="200" t="s">
        <v>19</v>
      </c>
      <c r="B340" s="201"/>
      <c r="C340" s="201"/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2"/>
    </row>
    <row r="341" spans="1:20">
      <c r="A341" s="61" t="s">
        <v>109</v>
      </c>
      <c r="B341" s="40" t="s">
        <v>318</v>
      </c>
      <c r="C341" s="82" t="s">
        <v>27</v>
      </c>
      <c r="D341" s="61">
        <v>0.96</v>
      </c>
      <c r="E341" s="61">
        <v>3.21</v>
      </c>
      <c r="F341" s="61">
        <v>5.46</v>
      </c>
      <c r="G341" s="61">
        <v>55.79</v>
      </c>
      <c r="H341" s="61">
        <v>2.7</v>
      </c>
      <c r="I341" s="78" t="s">
        <v>20</v>
      </c>
      <c r="J341" s="77">
        <v>1.6</v>
      </c>
      <c r="K341" s="77">
        <v>1.5</v>
      </c>
      <c r="L341" s="77">
        <v>8.5</v>
      </c>
      <c r="M341" s="41">
        <v>49</v>
      </c>
      <c r="N341" s="77">
        <v>9.5</v>
      </c>
      <c r="O341" s="31" t="s">
        <v>27</v>
      </c>
      <c r="P341" s="32">
        <v>0.77</v>
      </c>
      <c r="Q341" s="32">
        <v>0.14000000000000001</v>
      </c>
      <c r="R341" s="32">
        <v>2.66</v>
      </c>
      <c r="S341" s="32">
        <v>16.8</v>
      </c>
      <c r="T341" s="32">
        <v>17.5</v>
      </c>
    </row>
    <row r="342" spans="1:20">
      <c r="A342" s="61"/>
      <c r="B342" s="46" t="s">
        <v>333</v>
      </c>
      <c r="C342" s="82"/>
      <c r="D342" s="61"/>
      <c r="E342" s="61"/>
      <c r="F342" s="61"/>
      <c r="G342" s="61"/>
      <c r="H342" s="61"/>
      <c r="I342" s="78"/>
      <c r="J342" s="77"/>
      <c r="K342" s="77"/>
      <c r="L342" s="77"/>
      <c r="M342" s="77"/>
      <c r="N342" s="77"/>
      <c r="O342" s="31"/>
      <c r="P342" s="32"/>
      <c r="Q342" s="32"/>
      <c r="R342" s="32"/>
      <c r="S342" s="32"/>
      <c r="T342" s="32"/>
    </row>
    <row r="343" spans="1:20">
      <c r="A343" s="61"/>
      <c r="B343" s="46" t="s">
        <v>334</v>
      </c>
      <c r="C343" s="83"/>
      <c r="D343" s="84"/>
      <c r="E343" s="84"/>
      <c r="F343" s="84"/>
      <c r="G343" s="84"/>
      <c r="H343" s="84"/>
      <c r="I343" s="85"/>
      <c r="J343" s="86"/>
      <c r="K343" s="86"/>
      <c r="L343" s="86"/>
      <c r="M343" s="86"/>
      <c r="N343" s="86"/>
      <c r="O343" s="31"/>
      <c r="P343" s="32"/>
      <c r="Q343" s="32"/>
      <c r="R343" s="32"/>
      <c r="S343" s="32"/>
      <c r="T343" s="32"/>
    </row>
    <row r="344" spans="1:20">
      <c r="A344" s="61"/>
      <c r="B344" s="46" t="s">
        <v>111</v>
      </c>
      <c r="C344" s="63"/>
      <c r="D344" s="61"/>
      <c r="E344" s="61"/>
      <c r="F344" s="61"/>
      <c r="G344" s="61"/>
      <c r="H344" s="61"/>
      <c r="I344" s="78"/>
      <c r="J344" s="77"/>
      <c r="K344" s="77"/>
      <c r="L344" s="77"/>
      <c r="M344" s="77"/>
      <c r="N344" s="77"/>
      <c r="O344" s="31"/>
      <c r="P344" s="32"/>
      <c r="Q344" s="32"/>
      <c r="R344" s="32"/>
      <c r="S344" s="32"/>
      <c r="T344" s="32"/>
    </row>
    <row r="345" spans="1:20">
      <c r="A345" s="45" t="s">
        <v>294</v>
      </c>
      <c r="B345" s="40" t="s">
        <v>78</v>
      </c>
      <c r="C345" s="45" t="s">
        <v>21</v>
      </c>
      <c r="D345" s="45">
        <v>32.39</v>
      </c>
      <c r="E345" s="45">
        <v>9.84</v>
      </c>
      <c r="F345" s="45">
        <v>152.44</v>
      </c>
      <c r="G345" s="45">
        <v>827.75</v>
      </c>
      <c r="H345" s="60">
        <v>0</v>
      </c>
      <c r="I345" s="45" t="s">
        <v>21</v>
      </c>
      <c r="J345" s="45">
        <v>32.39</v>
      </c>
      <c r="K345" s="45">
        <v>9.84</v>
      </c>
      <c r="L345" s="45">
        <v>152.44</v>
      </c>
      <c r="M345" s="45">
        <v>827.75</v>
      </c>
      <c r="N345" s="60">
        <v>0</v>
      </c>
      <c r="O345" s="45">
        <v>0</v>
      </c>
      <c r="P345" s="32"/>
      <c r="Q345" s="32"/>
      <c r="R345" s="32"/>
      <c r="S345" s="32"/>
      <c r="T345" s="32"/>
    </row>
    <row r="346" spans="1:20">
      <c r="A346" s="67"/>
      <c r="B346" s="46" t="s">
        <v>79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31"/>
      <c r="P346" s="32"/>
      <c r="Q346" s="32"/>
      <c r="R346" s="32"/>
      <c r="S346" s="32"/>
      <c r="T346" s="32"/>
    </row>
    <row r="347" spans="1:20">
      <c r="A347" s="67"/>
      <c r="B347" s="46" t="s">
        <v>80</v>
      </c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31"/>
      <c r="P347" s="32"/>
      <c r="Q347" s="32"/>
      <c r="R347" s="32"/>
      <c r="S347" s="32"/>
      <c r="T347" s="32"/>
    </row>
    <row r="348" spans="1:20">
      <c r="A348" s="67"/>
      <c r="B348" s="46" t="s">
        <v>81</v>
      </c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31"/>
      <c r="P348" s="32"/>
      <c r="Q348" s="32"/>
      <c r="R348" s="32"/>
      <c r="S348" s="32"/>
      <c r="T348" s="32"/>
    </row>
    <row r="349" spans="1:20">
      <c r="A349" s="67"/>
      <c r="B349" s="46" t="s">
        <v>82</v>
      </c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31"/>
      <c r="P349" s="32"/>
      <c r="Q349" s="32"/>
      <c r="R349" s="32"/>
      <c r="S349" s="32"/>
      <c r="T349" s="32"/>
    </row>
    <row r="350" spans="1:20">
      <c r="A350" s="67"/>
      <c r="B350" s="46" t="s">
        <v>83</v>
      </c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31"/>
      <c r="P350" s="32"/>
      <c r="Q350" s="32"/>
      <c r="R350" s="32"/>
      <c r="S350" s="32"/>
      <c r="T350" s="32"/>
    </row>
    <row r="351" spans="1:20">
      <c r="A351" s="67"/>
      <c r="B351" s="46" t="s">
        <v>84</v>
      </c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31"/>
      <c r="P351" s="32"/>
      <c r="Q351" s="32"/>
      <c r="R351" s="32"/>
      <c r="S351" s="32"/>
      <c r="T351" s="32"/>
    </row>
    <row r="352" spans="1:20" ht="15" customHeight="1">
      <c r="A352" s="84" t="s">
        <v>239</v>
      </c>
      <c r="B352" s="62" t="s">
        <v>240</v>
      </c>
      <c r="C352" s="82" t="s">
        <v>127</v>
      </c>
      <c r="D352" s="61">
        <v>5.93</v>
      </c>
      <c r="E352" s="61">
        <v>5.72</v>
      </c>
      <c r="F352" s="61">
        <v>0.95</v>
      </c>
      <c r="G352" s="43">
        <v>79</v>
      </c>
      <c r="H352" s="61">
        <v>1.05</v>
      </c>
      <c r="I352" s="78" t="s">
        <v>20</v>
      </c>
      <c r="J352" s="77">
        <v>11.85</v>
      </c>
      <c r="K352" s="77">
        <v>11.4</v>
      </c>
      <c r="L352" s="77">
        <v>1.9</v>
      </c>
      <c r="M352" s="41">
        <v>158</v>
      </c>
      <c r="N352" s="77">
        <v>2.1</v>
      </c>
      <c r="O352" s="31"/>
      <c r="P352" s="32"/>
      <c r="Q352" s="32"/>
      <c r="R352" s="32"/>
      <c r="S352" s="32"/>
      <c r="T352" s="32"/>
    </row>
    <row r="353" spans="1:20" ht="15" customHeight="1">
      <c r="A353" s="61"/>
      <c r="B353" s="52" t="s">
        <v>242</v>
      </c>
      <c r="C353" s="82"/>
      <c r="D353" s="61"/>
      <c r="E353" s="61"/>
      <c r="F353" s="61"/>
      <c r="G353" s="61"/>
      <c r="H353" s="61"/>
      <c r="I353" s="78"/>
      <c r="J353" s="77"/>
      <c r="K353" s="77"/>
      <c r="L353" s="77"/>
      <c r="M353" s="77"/>
      <c r="N353" s="77"/>
      <c r="O353" s="31"/>
      <c r="P353" s="32"/>
      <c r="Q353" s="32"/>
      <c r="R353" s="32"/>
      <c r="S353" s="32"/>
      <c r="T353" s="32"/>
    </row>
    <row r="354" spans="1:20" ht="15" customHeight="1">
      <c r="A354" s="61"/>
      <c r="B354" s="52" t="s">
        <v>241</v>
      </c>
      <c r="C354" s="82"/>
      <c r="D354" s="61"/>
      <c r="E354" s="61"/>
      <c r="F354" s="61"/>
      <c r="G354" s="61"/>
      <c r="H354" s="61"/>
      <c r="I354" s="78"/>
      <c r="J354" s="77"/>
      <c r="K354" s="77"/>
      <c r="L354" s="77"/>
      <c r="M354" s="77"/>
      <c r="N354" s="77"/>
      <c r="O354" s="31"/>
      <c r="P354" s="32"/>
      <c r="Q354" s="32"/>
      <c r="R354" s="32"/>
      <c r="S354" s="32"/>
      <c r="T354" s="32"/>
    </row>
    <row r="355" spans="1:20">
      <c r="A355" s="61"/>
      <c r="B355" s="52" t="s">
        <v>120</v>
      </c>
      <c r="C355" s="63"/>
      <c r="D355" s="61"/>
      <c r="E355" s="61"/>
      <c r="F355" s="61"/>
      <c r="G355" s="61"/>
      <c r="H355" s="61"/>
      <c r="I355" s="78"/>
      <c r="J355" s="77"/>
      <c r="K355" s="77"/>
      <c r="L355" s="77"/>
      <c r="M355" s="77"/>
      <c r="N355" s="77"/>
      <c r="O355" s="35"/>
      <c r="P355" s="32"/>
      <c r="Q355" s="32"/>
      <c r="R355" s="32"/>
      <c r="S355" s="32"/>
      <c r="T355" s="32"/>
    </row>
    <row r="356" spans="1:20">
      <c r="A356" s="51" t="s">
        <v>243</v>
      </c>
      <c r="B356" s="67" t="s">
        <v>26</v>
      </c>
      <c r="C356" s="51" t="s">
        <v>16</v>
      </c>
      <c r="D356" s="61">
        <v>3.51</v>
      </c>
      <c r="E356" s="68">
        <v>25.065000000000001</v>
      </c>
      <c r="F356" s="68">
        <v>5.6849999999999996</v>
      </c>
      <c r="G356" s="68">
        <v>261.02999999999997</v>
      </c>
      <c r="H356" s="77">
        <v>1.51</v>
      </c>
      <c r="I356" s="77" t="s">
        <v>17</v>
      </c>
      <c r="J356" s="61">
        <v>4.68</v>
      </c>
      <c r="K356" s="68">
        <v>33.42</v>
      </c>
      <c r="L356" s="61">
        <v>7.58</v>
      </c>
      <c r="M356" s="68">
        <v>348.04</v>
      </c>
      <c r="N356" s="61">
        <v>2.02</v>
      </c>
      <c r="O356" s="79" t="s">
        <v>34</v>
      </c>
      <c r="P356" s="34">
        <v>24.96</v>
      </c>
      <c r="Q356" s="34">
        <v>15.73</v>
      </c>
      <c r="R356" s="34">
        <v>0.91</v>
      </c>
      <c r="S356" s="34">
        <v>244.41</v>
      </c>
      <c r="T356" s="34">
        <v>1.17</v>
      </c>
    </row>
    <row r="357" spans="1:20">
      <c r="A357" s="52"/>
      <c r="B357" s="114" t="s">
        <v>296</v>
      </c>
      <c r="C357" s="54"/>
      <c r="D357" s="54"/>
      <c r="E357" s="54"/>
      <c r="F357" s="54"/>
      <c r="G357" s="54"/>
      <c r="H357" s="34"/>
      <c r="I357" s="34"/>
      <c r="J357" s="34"/>
      <c r="K357" s="34"/>
      <c r="L357" s="34"/>
      <c r="M357" s="34"/>
      <c r="N357" s="34"/>
      <c r="O357" s="79"/>
      <c r="P357" s="34"/>
      <c r="Q357" s="34"/>
      <c r="R357" s="34"/>
      <c r="S357" s="34"/>
      <c r="T357" s="34"/>
    </row>
    <row r="358" spans="1:20">
      <c r="A358" s="52"/>
      <c r="B358" s="114" t="s">
        <v>297</v>
      </c>
      <c r="C358" s="54"/>
      <c r="D358" s="54"/>
      <c r="E358" s="54"/>
      <c r="F358" s="54"/>
      <c r="G358" s="54"/>
      <c r="H358" s="34"/>
      <c r="I358" s="34"/>
      <c r="J358" s="34"/>
      <c r="K358" s="34"/>
      <c r="L358" s="34"/>
      <c r="M358" s="34"/>
      <c r="N358" s="34"/>
      <c r="O358" s="79"/>
      <c r="P358" s="34"/>
      <c r="Q358" s="34"/>
      <c r="R358" s="34"/>
      <c r="S358" s="34"/>
      <c r="T358" s="34"/>
    </row>
    <row r="359" spans="1:20">
      <c r="A359" s="52"/>
      <c r="B359" s="114" t="s">
        <v>298</v>
      </c>
      <c r="C359" s="54"/>
      <c r="D359" s="54"/>
      <c r="E359" s="54"/>
      <c r="F359" s="54"/>
      <c r="G359" s="54"/>
      <c r="H359" s="79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>
      <c r="A360" s="52"/>
      <c r="B360" s="114" t="s">
        <v>299</v>
      </c>
      <c r="C360" s="54"/>
      <c r="D360" s="54"/>
      <c r="E360" s="54"/>
      <c r="F360" s="54"/>
      <c r="G360" s="54"/>
      <c r="H360" s="79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>
      <c r="A361" s="52"/>
      <c r="B361" s="114" t="s">
        <v>244</v>
      </c>
      <c r="C361" s="54"/>
      <c r="D361" s="54"/>
      <c r="E361" s="54"/>
      <c r="F361" s="54"/>
      <c r="G361" s="54"/>
      <c r="H361" s="79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>
      <c r="A362" s="52"/>
      <c r="B362" s="114" t="s">
        <v>94</v>
      </c>
      <c r="C362" s="54"/>
      <c r="D362" s="54"/>
      <c r="E362" s="54"/>
      <c r="F362" s="54"/>
      <c r="G362" s="54"/>
      <c r="H362" s="79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>
      <c r="A363" s="52"/>
      <c r="B363" s="52" t="s">
        <v>245</v>
      </c>
      <c r="C363" s="52"/>
      <c r="D363" s="54"/>
      <c r="E363" s="54"/>
      <c r="F363" s="54"/>
      <c r="G363" s="54"/>
      <c r="H363" s="79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>
      <c r="A364" s="61" t="s">
        <v>156</v>
      </c>
      <c r="B364" s="44" t="s">
        <v>157</v>
      </c>
      <c r="C364" s="61" t="s">
        <v>17</v>
      </c>
      <c r="D364" s="61">
        <v>0.1</v>
      </c>
      <c r="E364" s="43">
        <v>0</v>
      </c>
      <c r="F364" s="43">
        <v>4</v>
      </c>
      <c r="G364" s="61">
        <v>16.5</v>
      </c>
      <c r="H364" s="61">
        <v>0.54</v>
      </c>
      <c r="I364" s="61" t="s">
        <v>17</v>
      </c>
      <c r="J364" s="61">
        <v>0.1</v>
      </c>
      <c r="K364" s="43">
        <v>0</v>
      </c>
      <c r="L364" s="43">
        <v>4</v>
      </c>
      <c r="M364" s="61">
        <v>16.5</v>
      </c>
      <c r="N364" s="61">
        <v>0.54</v>
      </c>
      <c r="O364" s="31" t="s">
        <v>22</v>
      </c>
      <c r="P364" s="32">
        <v>15.58</v>
      </c>
      <c r="Q364" s="32">
        <v>7.83</v>
      </c>
      <c r="R364" s="32">
        <v>40.03</v>
      </c>
      <c r="S364" s="32">
        <v>291.43</v>
      </c>
      <c r="T364" s="32" t="s">
        <v>15</v>
      </c>
    </row>
    <row r="365" spans="1:20">
      <c r="A365" s="46"/>
      <c r="B365" s="46" t="s">
        <v>158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1"/>
      <c r="P365" s="32"/>
      <c r="Q365" s="32"/>
      <c r="R365" s="32"/>
      <c r="S365" s="32"/>
      <c r="T365" s="32"/>
    </row>
    <row r="366" spans="1:20">
      <c r="A366" s="46"/>
      <c r="B366" s="46" t="s">
        <v>159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1"/>
      <c r="P366" s="32"/>
      <c r="Q366" s="32"/>
      <c r="R366" s="32"/>
      <c r="S366" s="32"/>
      <c r="T366" s="32"/>
    </row>
    <row r="367" spans="1:20">
      <c r="A367" s="46"/>
      <c r="B367" s="46" t="s">
        <v>160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5"/>
      <c r="P367" s="32"/>
      <c r="Q367" s="32"/>
      <c r="R367" s="32"/>
      <c r="S367" s="32"/>
      <c r="T367" s="32"/>
    </row>
    <row r="368" spans="1:20">
      <c r="A368" s="64" t="s">
        <v>135</v>
      </c>
      <c r="B368" s="75" t="s">
        <v>101</v>
      </c>
      <c r="C368" s="63" t="s">
        <v>35</v>
      </c>
      <c r="D368" s="61">
        <v>2.6</v>
      </c>
      <c r="E368" s="61">
        <v>0.36</v>
      </c>
      <c r="F368" s="61">
        <v>1.05</v>
      </c>
      <c r="G368" s="61">
        <v>72.400000000000006</v>
      </c>
      <c r="H368" s="43">
        <v>0</v>
      </c>
      <c r="I368" s="63" t="s">
        <v>127</v>
      </c>
      <c r="J368" s="61">
        <v>3.3</v>
      </c>
      <c r="K368" s="61">
        <v>0.48</v>
      </c>
      <c r="L368" s="61">
        <v>16.7</v>
      </c>
      <c r="M368" s="61">
        <v>83.24</v>
      </c>
      <c r="N368" s="43">
        <v>0</v>
      </c>
      <c r="O368" s="71" t="s">
        <v>27</v>
      </c>
      <c r="P368" s="34">
        <v>4.62</v>
      </c>
      <c r="Q368" s="34">
        <v>0.84</v>
      </c>
      <c r="R368" s="34">
        <v>30.18</v>
      </c>
      <c r="S368" s="34">
        <v>141.4</v>
      </c>
      <c r="T368" s="34" t="s">
        <v>15</v>
      </c>
    </row>
    <row r="369" spans="1:20">
      <c r="A369" s="77"/>
      <c r="B369" s="61" t="s">
        <v>18</v>
      </c>
      <c r="C369" s="39"/>
      <c r="D369" s="64">
        <f>SUM(D341:D368)</f>
        <v>45.49</v>
      </c>
      <c r="E369" s="64">
        <f>SUM(E341:E368)</f>
        <v>44.195</v>
      </c>
      <c r="F369" s="64">
        <f>SUM(F341:F368)</f>
        <v>169.58500000000001</v>
      </c>
      <c r="G369" s="64">
        <f>SUM(G341:G368)</f>
        <v>1312.47</v>
      </c>
      <c r="H369" s="64">
        <f>SUM(H341:H368)</f>
        <v>5.8</v>
      </c>
      <c r="I369" s="64"/>
      <c r="J369" s="64">
        <f>SUM(J341:J368)</f>
        <v>53.92</v>
      </c>
      <c r="K369" s="64">
        <f>SUM(K341:K368)</f>
        <v>56.64</v>
      </c>
      <c r="L369" s="64">
        <f>SUM(L341:L368)</f>
        <v>191.12</v>
      </c>
      <c r="M369" s="42">
        <f>SUM(M341:M368)</f>
        <v>1482.53</v>
      </c>
      <c r="N369" s="64">
        <f>SUM(N341:N368)</f>
        <v>14.16</v>
      </c>
      <c r="O369" s="36">
        <f t="shared" ref="O369:T369" si="19">SUM(O341:O368)</f>
        <v>0</v>
      </c>
      <c r="P369" s="36">
        <f t="shared" si="19"/>
        <v>45.93</v>
      </c>
      <c r="Q369" s="36">
        <f t="shared" si="19"/>
        <v>24.540000000000003</v>
      </c>
      <c r="R369" s="36">
        <f t="shared" si="19"/>
        <v>73.78</v>
      </c>
      <c r="S369" s="36">
        <f t="shared" si="19"/>
        <v>694.04</v>
      </c>
      <c r="T369" s="36">
        <f t="shared" si="19"/>
        <v>18.670000000000002</v>
      </c>
    </row>
    <row r="370" spans="1:20">
      <c r="A370" s="77"/>
      <c r="B370" s="36"/>
      <c r="C370" s="39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>
      <c r="A371" s="189" t="s">
        <v>24</v>
      </c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8"/>
    </row>
    <row r="372" spans="1:20">
      <c r="A372" s="61" t="s">
        <v>102</v>
      </c>
      <c r="B372" s="40" t="s">
        <v>370</v>
      </c>
      <c r="C372" s="63" t="s">
        <v>47</v>
      </c>
      <c r="D372" s="61">
        <v>4.6399999999999997</v>
      </c>
      <c r="E372" s="61">
        <v>6.4</v>
      </c>
      <c r="F372" s="43">
        <v>17</v>
      </c>
      <c r="G372" s="43">
        <v>174</v>
      </c>
      <c r="H372" s="61">
        <v>1.2</v>
      </c>
      <c r="I372" s="31"/>
      <c r="J372" s="32"/>
      <c r="K372" s="32"/>
      <c r="L372" s="32"/>
      <c r="M372" s="32"/>
      <c r="N372" s="32"/>
      <c r="O372" s="31" t="s">
        <v>17</v>
      </c>
      <c r="P372" s="32">
        <v>10</v>
      </c>
      <c r="Q372" s="32">
        <v>6.4</v>
      </c>
      <c r="R372" s="32">
        <v>17</v>
      </c>
      <c r="S372" s="32">
        <v>174</v>
      </c>
      <c r="T372" s="32">
        <v>1.2</v>
      </c>
    </row>
    <row r="373" spans="1:20">
      <c r="A373" s="61" t="s">
        <v>97</v>
      </c>
      <c r="B373" s="44" t="s">
        <v>53</v>
      </c>
      <c r="C373" s="61" t="s">
        <v>17</v>
      </c>
      <c r="D373" s="61">
        <v>0.04</v>
      </c>
      <c r="E373" s="43">
        <v>0</v>
      </c>
      <c r="F373" s="61">
        <v>24.76</v>
      </c>
      <c r="G373" s="61">
        <v>94.2</v>
      </c>
      <c r="H373" s="61">
        <v>1.08</v>
      </c>
      <c r="I373" s="61"/>
      <c r="J373" s="61"/>
      <c r="K373" s="43"/>
      <c r="L373" s="61"/>
      <c r="M373" s="61"/>
      <c r="N373" s="61"/>
      <c r="O373" s="34" t="s">
        <v>17</v>
      </c>
      <c r="P373" s="34">
        <v>7.0000000000000007E-2</v>
      </c>
      <c r="Q373" s="34">
        <v>0.02</v>
      </c>
      <c r="R373" s="34">
        <v>15</v>
      </c>
      <c r="S373" s="34">
        <v>60</v>
      </c>
      <c r="T373" s="34">
        <v>0.03</v>
      </c>
    </row>
    <row r="374" spans="1:20">
      <c r="A374" s="46"/>
      <c r="B374" s="46" t="s">
        <v>98</v>
      </c>
      <c r="C374" s="72"/>
      <c r="D374" s="73"/>
      <c r="E374" s="73"/>
      <c r="F374" s="73"/>
      <c r="G374" s="73"/>
      <c r="H374" s="73"/>
      <c r="I374" s="44"/>
      <c r="J374" s="44"/>
      <c r="K374" s="128"/>
      <c r="L374" s="44"/>
      <c r="M374" s="44"/>
      <c r="N374" s="44"/>
      <c r="O374" s="34"/>
      <c r="P374" s="34"/>
      <c r="Q374" s="34"/>
      <c r="R374" s="34"/>
      <c r="S374" s="34"/>
      <c r="T374" s="34"/>
    </row>
    <row r="375" spans="1:20">
      <c r="A375" s="46"/>
      <c r="B375" s="46" t="s">
        <v>99</v>
      </c>
      <c r="C375" s="44"/>
      <c r="D375" s="44"/>
      <c r="E375" s="44"/>
      <c r="F375" s="44"/>
      <c r="G375" s="44"/>
      <c r="H375" s="44"/>
      <c r="I375" s="44"/>
      <c r="J375" s="44"/>
      <c r="K375" s="128"/>
      <c r="L375" s="44"/>
      <c r="M375" s="44"/>
      <c r="N375" s="44"/>
      <c r="O375" s="34"/>
      <c r="P375" s="34"/>
      <c r="Q375" s="34"/>
      <c r="R375" s="34"/>
      <c r="S375" s="34"/>
      <c r="T375" s="34"/>
    </row>
    <row r="376" spans="1:20">
      <c r="A376" s="46"/>
      <c r="B376" s="61" t="s">
        <v>18</v>
      </c>
      <c r="C376" s="39"/>
      <c r="D376" s="61">
        <f>SUM(D372:D373)</f>
        <v>4.68</v>
      </c>
      <c r="E376" s="61">
        <f>SUM(E372:E373)</f>
        <v>6.4</v>
      </c>
      <c r="F376" s="43">
        <f>SUM(F372:F373)</f>
        <v>41.760000000000005</v>
      </c>
      <c r="G376" s="43">
        <f>SUM(G372:G373)</f>
        <v>268.2</v>
      </c>
      <c r="H376" s="61">
        <f>SUM(H372:H373)</f>
        <v>2.2800000000000002</v>
      </c>
      <c r="I376" s="44"/>
      <c r="J376" s="44"/>
      <c r="K376" s="128"/>
      <c r="L376" s="44"/>
      <c r="M376" s="44"/>
      <c r="N376" s="44"/>
      <c r="O376" s="34"/>
      <c r="P376" s="34"/>
      <c r="Q376" s="34"/>
      <c r="R376" s="34"/>
      <c r="S376" s="34"/>
      <c r="T376" s="34"/>
    </row>
    <row r="377" spans="1:20" ht="15.75" thickBot="1">
      <c r="A377" s="77"/>
      <c r="B377" s="61" t="s">
        <v>389</v>
      </c>
      <c r="C377" s="39"/>
      <c r="D377" s="43">
        <f>SUM(D339,D369,D376)</f>
        <v>58.75</v>
      </c>
      <c r="E377" s="43">
        <f>SUM(E339,E369,E376)</f>
        <v>67.525000000000006</v>
      </c>
      <c r="F377" s="43">
        <f>SUM(F339,F369,F376)</f>
        <v>254.07499999999999</v>
      </c>
      <c r="G377" s="43">
        <f>SUM(G339,G369,G376)</f>
        <v>1986.89</v>
      </c>
      <c r="H377" s="43">
        <f>SUM(H339,H369,H376)</f>
        <v>257.02999999999997</v>
      </c>
      <c r="I377" s="61"/>
      <c r="J377" s="43">
        <f>SUM(J339,J369)</f>
        <v>68.83</v>
      </c>
      <c r="K377" s="43">
        <f>SUM(K339,K369)</f>
        <v>84.59</v>
      </c>
      <c r="L377" s="43">
        <f>SUM(L339,L369)</f>
        <v>276.97000000000003</v>
      </c>
      <c r="M377" s="43">
        <f>SUM(M339,M369)</f>
        <v>2146.5699999999997</v>
      </c>
      <c r="N377" s="43">
        <f>SUM(N339,N369)</f>
        <v>31.26</v>
      </c>
      <c r="O377" s="36">
        <f t="shared" ref="O377:T377" si="20">SUM(O372:O373)</f>
        <v>0</v>
      </c>
      <c r="P377" s="36">
        <f t="shared" si="20"/>
        <v>10.07</v>
      </c>
      <c r="Q377" s="36">
        <f t="shared" si="20"/>
        <v>6.42</v>
      </c>
      <c r="R377" s="36">
        <f t="shared" si="20"/>
        <v>32</v>
      </c>
      <c r="S377" s="36">
        <f t="shared" si="20"/>
        <v>234</v>
      </c>
      <c r="T377" s="36">
        <f t="shared" si="20"/>
        <v>1.23</v>
      </c>
    </row>
    <row r="378" spans="1:20" ht="21" customHeight="1" thickBot="1">
      <c r="A378" s="212" t="s">
        <v>308</v>
      </c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  <c r="T378" s="214"/>
    </row>
    <row r="379" spans="1:20" ht="15" customHeight="1">
      <c r="A379" s="197" t="s">
        <v>14</v>
      </c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9"/>
    </row>
    <row r="380" spans="1:20">
      <c r="A380" s="61" t="s">
        <v>63</v>
      </c>
      <c r="B380" s="44" t="s">
        <v>46</v>
      </c>
      <c r="C380" s="59" t="s">
        <v>64</v>
      </c>
      <c r="D380" s="45">
        <v>2.81</v>
      </c>
      <c r="E380" s="45">
        <v>4.49</v>
      </c>
      <c r="F380" s="45">
        <v>10.98</v>
      </c>
      <c r="G380" s="45">
        <v>100.3</v>
      </c>
      <c r="H380" s="45">
        <v>0.06</v>
      </c>
      <c r="I380" s="45" t="s">
        <v>292</v>
      </c>
      <c r="J380" s="45">
        <v>6.45</v>
      </c>
      <c r="K380" s="45">
        <v>7.27</v>
      </c>
      <c r="L380" s="45">
        <v>17.77</v>
      </c>
      <c r="M380" s="45">
        <v>162.25</v>
      </c>
      <c r="N380" s="45">
        <v>0.1</v>
      </c>
      <c r="O380" s="133" t="s">
        <v>49</v>
      </c>
      <c r="P380" s="134">
        <v>6.36</v>
      </c>
      <c r="Q380" s="134">
        <v>9.92</v>
      </c>
      <c r="R380" s="134">
        <v>17.78</v>
      </c>
      <c r="S380" s="134">
        <v>186</v>
      </c>
      <c r="T380" s="134" t="s">
        <v>15</v>
      </c>
    </row>
    <row r="381" spans="1:20">
      <c r="A381" s="32"/>
      <c r="B381" s="46" t="s">
        <v>104</v>
      </c>
      <c r="C381" s="61"/>
      <c r="D381" s="61"/>
      <c r="E381" s="61"/>
      <c r="F381" s="61"/>
      <c r="G381" s="61"/>
      <c r="H381" s="61"/>
      <c r="I381" s="35"/>
      <c r="J381" s="32"/>
      <c r="K381" s="32"/>
      <c r="L381" s="32"/>
      <c r="M381" s="32"/>
      <c r="N381" s="32"/>
      <c r="O381" s="133"/>
      <c r="P381" s="134"/>
      <c r="Q381" s="134"/>
      <c r="R381" s="134"/>
      <c r="S381" s="134"/>
      <c r="T381" s="134"/>
    </row>
    <row r="382" spans="1:20">
      <c r="A382" s="32"/>
      <c r="B382" s="46" t="s">
        <v>238</v>
      </c>
      <c r="C382" s="61"/>
      <c r="D382" s="61"/>
      <c r="E382" s="61"/>
      <c r="F382" s="61"/>
      <c r="G382" s="113"/>
      <c r="H382" s="61"/>
      <c r="I382" s="35"/>
      <c r="J382" s="32"/>
      <c r="K382" s="32"/>
      <c r="L382" s="32"/>
      <c r="M382" s="32"/>
      <c r="N382" s="32"/>
      <c r="O382" s="133"/>
      <c r="P382" s="134"/>
      <c r="Q382" s="134"/>
      <c r="R382" s="134"/>
      <c r="S382" s="134"/>
      <c r="T382" s="134"/>
    </row>
    <row r="383" spans="1:20" ht="24.75" customHeight="1">
      <c r="A383" s="51" t="s">
        <v>355</v>
      </c>
      <c r="B383" s="67" t="s">
        <v>354</v>
      </c>
      <c r="C383" s="61" t="s">
        <v>17</v>
      </c>
      <c r="D383" s="43">
        <v>7</v>
      </c>
      <c r="E383" s="61">
        <v>7.9</v>
      </c>
      <c r="F383" s="61">
        <v>24.7</v>
      </c>
      <c r="G383" s="125">
        <v>141</v>
      </c>
      <c r="H383" s="61">
        <v>0.56999999999999995</v>
      </c>
      <c r="I383" s="56" t="s">
        <v>21</v>
      </c>
      <c r="J383" s="77">
        <v>10.5</v>
      </c>
      <c r="K383" s="77">
        <v>11.85</v>
      </c>
      <c r="L383" s="77">
        <v>37.049999999999997</v>
      </c>
      <c r="M383" s="77">
        <v>211.5</v>
      </c>
      <c r="N383" s="77">
        <v>0.85</v>
      </c>
      <c r="O383" s="31" t="s">
        <v>32</v>
      </c>
      <c r="P383" s="32">
        <v>6.4</v>
      </c>
      <c r="Q383" s="32">
        <v>11.23</v>
      </c>
      <c r="R383" s="32">
        <v>33.92</v>
      </c>
      <c r="S383" s="32">
        <v>262.95</v>
      </c>
      <c r="T383" s="32">
        <v>1.23</v>
      </c>
    </row>
    <row r="384" spans="1:20">
      <c r="A384" s="54"/>
      <c r="B384" s="114" t="s">
        <v>224</v>
      </c>
      <c r="C384" s="54"/>
      <c r="D384" s="54"/>
      <c r="E384" s="54"/>
      <c r="F384" s="54"/>
      <c r="G384" s="135"/>
      <c r="H384" s="54"/>
      <c r="I384" s="79"/>
      <c r="J384" s="34"/>
      <c r="K384" s="34"/>
      <c r="L384" s="34"/>
      <c r="M384" s="34"/>
      <c r="N384" s="34"/>
      <c r="O384" s="31"/>
      <c r="P384" s="32"/>
      <c r="Q384" s="32"/>
      <c r="R384" s="32"/>
      <c r="S384" s="32"/>
      <c r="T384" s="32"/>
    </row>
    <row r="385" spans="1:20">
      <c r="A385" s="54"/>
      <c r="B385" s="114" t="s">
        <v>225</v>
      </c>
      <c r="C385" s="54"/>
      <c r="D385" s="54"/>
      <c r="E385" s="54"/>
      <c r="F385" s="54"/>
      <c r="G385" s="54"/>
      <c r="H385" s="54"/>
      <c r="I385" s="79"/>
      <c r="J385" s="34"/>
      <c r="K385" s="34"/>
      <c r="L385" s="34"/>
      <c r="M385" s="34"/>
      <c r="N385" s="34"/>
      <c r="O385" s="31"/>
      <c r="P385" s="32"/>
      <c r="Q385" s="32"/>
      <c r="R385" s="32"/>
      <c r="S385" s="32"/>
      <c r="T385" s="32"/>
    </row>
    <row r="386" spans="1:20">
      <c r="A386" s="54"/>
      <c r="B386" s="114" t="s">
        <v>226</v>
      </c>
      <c r="C386" s="54"/>
      <c r="D386" s="54"/>
      <c r="E386" s="54"/>
      <c r="F386" s="54"/>
      <c r="G386" s="54"/>
      <c r="H386" s="54"/>
      <c r="I386" s="79"/>
      <c r="J386" s="34"/>
      <c r="K386" s="34"/>
      <c r="L386" s="34"/>
      <c r="M386" s="34"/>
      <c r="N386" s="34"/>
      <c r="O386" s="31"/>
      <c r="P386" s="32"/>
      <c r="Q386" s="32"/>
      <c r="R386" s="32"/>
      <c r="S386" s="32"/>
      <c r="T386" s="32"/>
    </row>
    <row r="387" spans="1:20">
      <c r="A387" s="54"/>
      <c r="B387" s="114" t="s">
        <v>94</v>
      </c>
      <c r="C387" s="54"/>
      <c r="D387" s="54"/>
      <c r="E387" s="54"/>
      <c r="F387" s="54"/>
      <c r="G387" s="54"/>
      <c r="H387" s="54"/>
      <c r="I387" s="79"/>
      <c r="J387" s="34"/>
      <c r="K387" s="34"/>
      <c r="L387" s="34"/>
      <c r="M387" s="34"/>
      <c r="N387" s="34"/>
      <c r="O387" s="31"/>
      <c r="P387" s="32"/>
      <c r="Q387" s="32"/>
      <c r="R387" s="32"/>
      <c r="S387" s="32"/>
      <c r="T387" s="32"/>
    </row>
    <row r="388" spans="1:20">
      <c r="A388" s="54"/>
      <c r="B388" s="114" t="s">
        <v>114</v>
      </c>
      <c r="C388" s="54"/>
      <c r="D388" s="54"/>
      <c r="E388" s="54"/>
      <c r="F388" s="54"/>
      <c r="G388" s="54"/>
      <c r="H388" s="54"/>
      <c r="I388" s="79"/>
      <c r="J388" s="34"/>
      <c r="K388" s="34"/>
      <c r="L388" s="34"/>
      <c r="M388" s="34"/>
      <c r="N388" s="34"/>
      <c r="O388" s="31"/>
      <c r="P388" s="32"/>
      <c r="Q388" s="32"/>
      <c r="R388" s="32"/>
      <c r="S388" s="32"/>
      <c r="T388" s="32"/>
    </row>
    <row r="389" spans="1:20">
      <c r="A389" s="54"/>
      <c r="B389" s="114" t="s">
        <v>149</v>
      </c>
      <c r="C389" s="54"/>
      <c r="D389" s="54"/>
      <c r="E389" s="54"/>
      <c r="F389" s="54"/>
      <c r="G389" s="54"/>
      <c r="H389" s="54"/>
      <c r="I389" s="79"/>
      <c r="J389" s="34"/>
      <c r="K389" s="34"/>
      <c r="L389" s="34"/>
      <c r="M389" s="34"/>
      <c r="N389" s="34"/>
      <c r="O389" s="31"/>
      <c r="P389" s="32"/>
      <c r="Q389" s="32"/>
      <c r="R389" s="32"/>
      <c r="S389" s="32"/>
      <c r="T389" s="32"/>
    </row>
    <row r="390" spans="1:20">
      <c r="A390" s="61" t="s">
        <v>103</v>
      </c>
      <c r="B390" s="40" t="s">
        <v>57</v>
      </c>
      <c r="C390" s="77" t="s">
        <v>17</v>
      </c>
      <c r="D390" s="41">
        <v>1</v>
      </c>
      <c r="E390" s="41">
        <v>0.2</v>
      </c>
      <c r="F390" s="41">
        <v>20.2</v>
      </c>
      <c r="G390" s="41">
        <v>92</v>
      </c>
      <c r="H390" s="41">
        <v>4</v>
      </c>
      <c r="I390" s="77" t="s">
        <v>17</v>
      </c>
      <c r="J390" s="41">
        <v>1</v>
      </c>
      <c r="K390" s="41">
        <v>0.2</v>
      </c>
      <c r="L390" s="41">
        <v>20.2</v>
      </c>
      <c r="M390" s="41">
        <v>92</v>
      </c>
      <c r="N390" s="41">
        <v>4</v>
      </c>
      <c r="O390" s="34" t="s">
        <v>17</v>
      </c>
      <c r="P390" s="34">
        <v>7.0000000000000007E-2</v>
      </c>
      <c r="Q390" s="34">
        <v>0.02</v>
      </c>
      <c r="R390" s="34">
        <v>15</v>
      </c>
      <c r="S390" s="34">
        <v>60</v>
      </c>
      <c r="T390" s="34">
        <v>0.03</v>
      </c>
    </row>
    <row r="391" spans="1:20">
      <c r="A391" s="77"/>
      <c r="B391" s="61" t="s">
        <v>18</v>
      </c>
      <c r="C391" s="39"/>
      <c r="D391" s="61">
        <f>SUM(D380:D390)</f>
        <v>10.81</v>
      </c>
      <c r="E391" s="61">
        <f>SUM(E380:E390)</f>
        <v>12.59</v>
      </c>
      <c r="F391" s="61">
        <f>SUM(F380:F390)</f>
        <v>55.879999999999995</v>
      </c>
      <c r="G391" s="61">
        <f>SUM(G380:G390)</f>
        <v>333.3</v>
      </c>
      <c r="H391" s="61">
        <f>SUM(H380:H390)</f>
        <v>4.63</v>
      </c>
      <c r="I391" s="61"/>
      <c r="J391" s="61">
        <f>SUM(J380:J390)</f>
        <v>17.95</v>
      </c>
      <c r="K391" s="61">
        <f>SUM(K380:K390)</f>
        <v>19.319999999999997</v>
      </c>
      <c r="L391" s="61">
        <f>SUM(L380:L390)</f>
        <v>75.02</v>
      </c>
      <c r="M391" s="61">
        <f>SUM(M380:M390)</f>
        <v>465.75</v>
      </c>
      <c r="N391" s="61">
        <f>SUM(N380:N390)</f>
        <v>4.95</v>
      </c>
      <c r="O391" s="36">
        <f t="shared" ref="O391:T391" si="21">SUM(O383:O390)</f>
        <v>0</v>
      </c>
      <c r="P391" s="36">
        <f t="shared" si="21"/>
        <v>6.4700000000000006</v>
      </c>
      <c r="Q391" s="36">
        <f t="shared" si="21"/>
        <v>11.25</v>
      </c>
      <c r="R391" s="36">
        <f t="shared" si="21"/>
        <v>48.92</v>
      </c>
      <c r="S391" s="36">
        <f t="shared" si="21"/>
        <v>322.95</v>
      </c>
      <c r="T391" s="36">
        <f t="shared" si="21"/>
        <v>1.26</v>
      </c>
    </row>
    <row r="392" spans="1:20">
      <c r="A392" s="200" t="s">
        <v>19</v>
      </c>
      <c r="B392" s="201"/>
      <c r="C392" s="201"/>
      <c r="D392" s="201"/>
      <c r="E392" s="201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2"/>
    </row>
    <row r="393" spans="1:20">
      <c r="A393" s="61" t="s">
        <v>247</v>
      </c>
      <c r="B393" s="136" t="s">
        <v>314</v>
      </c>
      <c r="C393" s="78" t="s">
        <v>47</v>
      </c>
      <c r="D393" s="77">
        <v>0.66</v>
      </c>
      <c r="E393" s="77">
        <v>0.12</v>
      </c>
      <c r="F393" s="77">
        <v>2.2799999999999998</v>
      </c>
      <c r="G393" s="77">
        <v>13.2</v>
      </c>
      <c r="H393" s="77">
        <v>10.5</v>
      </c>
      <c r="I393" s="78" t="s">
        <v>20</v>
      </c>
      <c r="J393" s="77">
        <v>1.1000000000000001</v>
      </c>
      <c r="K393" s="77">
        <v>0.2</v>
      </c>
      <c r="L393" s="77">
        <v>3.8</v>
      </c>
      <c r="M393" s="41">
        <v>22</v>
      </c>
      <c r="N393" s="77">
        <v>17.5</v>
      </c>
      <c r="O393" s="74" t="s">
        <v>27</v>
      </c>
      <c r="P393" s="34">
        <v>0.56000000000000005</v>
      </c>
      <c r="Q393" s="34">
        <v>7.0000000000000007E-2</v>
      </c>
      <c r="R393" s="34">
        <v>1.75</v>
      </c>
      <c r="S393" s="34">
        <v>9.8000000000000007</v>
      </c>
      <c r="T393" s="34">
        <v>1.89</v>
      </c>
    </row>
    <row r="394" spans="1:20" ht="15" customHeight="1">
      <c r="A394" s="137"/>
      <c r="B394" s="138" t="s">
        <v>141</v>
      </c>
      <c r="C394" s="139"/>
      <c r="D394" s="140"/>
      <c r="E394" s="140"/>
      <c r="F394" s="140"/>
      <c r="G394" s="140"/>
      <c r="H394" s="140"/>
      <c r="I394" s="74"/>
      <c r="J394" s="34"/>
      <c r="K394" s="34"/>
      <c r="L394" s="34"/>
      <c r="M394" s="34"/>
      <c r="N394" s="34"/>
      <c r="O394" s="32" t="s">
        <v>33</v>
      </c>
      <c r="P394" s="34">
        <v>12.33</v>
      </c>
      <c r="Q394" s="34">
        <v>5.0599999999999996</v>
      </c>
      <c r="R394" s="34">
        <v>21.1</v>
      </c>
      <c r="S394" s="34">
        <v>197.2</v>
      </c>
      <c r="T394" s="34">
        <v>39.49</v>
      </c>
    </row>
    <row r="395" spans="1:20">
      <c r="A395" s="137"/>
      <c r="B395" s="138" t="s">
        <v>142</v>
      </c>
      <c r="C395" s="139"/>
      <c r="D395" s="140"/>
      <c r="E395" s="140"/>
      <c r="F395" s="140"/>
      <c r="G395" s="140"/>
      <c r="H395" s="140"/>
      <c r="I395" s="74"/>
      <c r="J395" s="34"/>
      <c r="K395" s="34"/>
      <c r="L395" s="34"/>
      <c r="M395" s="34"/>
      <c r="N395" s="34"/>
      <c r="O395" s="71" t="s">
        <v>34</v>
      </c>
      <c r="P395" s="34">
        <v>18.920000000000002</v>
      </c>
      <c r="Q395" s="34">
        <v>21.83</v>
      </c>
      <c r="R395" s="34">
        <v>3.76</v>
      </c>
      <c r="S395" s="34">
        <v>287.3</v>
      </c>
      <c r="T395" s="34">
        <v>1.2</v>
      </c>
    </row>
    <row r="396" spans="1:20" ht="25.5">
      <c r="A396" s="51" t="s">
        <v>248</v>
      </c>
      <c r="B396" s="67" t="s">
        <v>249</v>
      </c>
      <c r="C396" s="51" t="s">
        <v>21</v>
      </c>
      <c r="D396" s="51">
        <v>1.81</v>
      </c>
      <c r="E396" s="51">
        <v>4.91</v>
      </c>
      <c r="F396" s="51">
        <v>125.25</v>
      </c>
      <c r="G396" s="51">
        <v>102.5</v>
      </c>
      <c r="H396" s="51">
        <v>10.29</v>
      </c>
      <c r="I396" s="51" t="s">
        <v>21</v>
      </c>
      <c r="J396" s="51">
        <v>1.81</v>
      </c>
      <c r="K396" s="51">
        <v>4.91</v>
      </c>
      <c r="L396" s="51">
        <v>125.25</v>
      </c>
      <c r="M396" s="51">
        <v>102.5</v>
      </c>
      <c r="N396" s="51">
        <v>10.29</v>
      </c>
      <c r="O396" s="79" t="s">
        <v>22</v>
      </c>
      <c r="P396" s="34">
        <v>6.63</v>
      </c>
      <c r="Q396" s="34">
        <v>7.48</v>
      </c>
      <c r="R396" s="34">
        <v>40.619999999999997</v>
      </c>
      <c r="S396" s="34">
        <v>264.49</v>
      </c>
      <c r="T396" s="34" t="s">
        <v>15</v>
      </c>
    </row>
    <row r="397" spans="1:20">
      <c r="A397" s="52"/>
      <c r="B397" s="52" t="s">
        <v>150</v>
      </c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79"/>
      <c r="P397" s="34"/>
      <c r="Q397" s="34"/>
      <c r="R397" s="34"/>
      <c r="S397" s="34"/>
      <c r="T397" s="34"/>
    </row>
    <row r="398" spans="1:20">
      <c r="A398" s="52"/>
      <c r="B398" s="52" t="s">
        <v>250</v>
      </c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79"/>
      <c r="P398" s="34"/>
      <c r="Q398" s="34"/>
      <c r="R398" s="34"/>
      <c r="S398" s="34"/>
      <c r="T398" s="34"/>
    </row>
    <row r="399" spans="1:20">
      <c r="A399" s="52"/>
      <c r="B399" s="52" t="s">
        <v>145</v>
      </c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79"/>
      <c r="P399" s="34"/>
      <c r="Q399" s="34"/>
      <c r="R399" s="34"/>
      <c r="S399" s="34"/>
      <c r="T399" s="34"/>
    </row>
    <row r="400" spans="1:20">
      <c r="A400" s="52"/>
      <c r="B400" s="114" t="s">
        <v>251</v>
      </c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79"/>
      <c r="P400" s="34"/>
      <c r="Q400" s="34"/>
      <c r="R400" s="34"/>
      <c r="S400" s="34"/>
      <c r="T400" s="34"/>
    </row>
    <row r="401" spans="1:20">
      <c r="A401" s="52"/>
      <c r="B401" s="52" t="s">
        <v>252</v>
      </c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79"/>
      <c r="P401" s="34"/>
      <c r="Q401" s="34"/>
      <c r="R401" s="34"/>
      <c r="S401" s="34"/>
      <c r="T401" s="34"/>
    </row>
    <row r="402" spans="1:20">
      <c r="A402" s="52"/>
      <c r="B402" s="52" t="s">
        <v>241</v>
      </c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79"/>
      <c r="P402" s="34"/>
      <c r="Q402" s="34"/>
      <c r="R402" s="34"/>
      <c r="S402" s="34"/>
      <c r="T402" s="34"/>
    </row>
    <row r="403" spans="1:20">
      <c r="A403" s="52"/>
      <c r="B403" s="52" t="s">
        <v>253</v>
      </c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79"/>
      <c r="P403" s="34"/>
      <c r="Q403" s="34"/>
      <c r="R403" s="34"/>
      <c r="S403" s="34"/>
      <c r="T403" s="34"/>
    </row>
    <row r="404" spans="1:20">
      <c r="A404" s="52"/>
      <c r="B404" s="52" t="s">
        <v>182</v>
      </c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79"/>
      <c r="P404" s="34"/>
      <c r="Q404" s="34"/>
      <c r="R404" s="34"/>
      <c r="S404" s="34"/>
      <c r="T404" s="34"/>
    </row>
    <row r="405" spans="1:20">
      <c r="A405" s="118"/>
      <c r="B405" s="118" t="s">
        <v>254</v>
      </c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79"/>
      <c r="P405" s="34"/>
      <c r="Q405" s="34"/>
      <c r="R405" s="34"/>
      <c r="S405" s="34"/>
      <c r="T405" s="34"/>
    </row>
    <row r="406" spans="1:20">
      <c r="A406" s="141" t="s">
        <v>255</v>
      </c>
      <c r="B406" s="142" t="s">
        <v>256</v>
      </c>
      <c r="C406" s="143" t="s">
        <v>100</v>
      </c>
      <c r="D406" s="51">
        <v>10.61</v>
      </c>
      <c r="E406" s="51">
        <v>6.81</v>
      </c>
      <c r="F406" s="51">
        <v>15.04</v>
      </c>
      <c r="G406" s="53">
        <v>164</v>
      </c>
      <c r="H406" s="51">
        <v>31.3</v>
      </c>
      <c r="I406" s="51" t="s">
        <v>257</v>
      </c>
      <c r="J406" s="51">
        <v>21.22</v>
      </c>
      <c r="K406" s="51">
        <v>13.62</v>
      </c>
      <c r="L406" s="51">
        <v>30.08</v>
      </c>
      <c r="M406" s="53">
        <v>328</v>
      </c>
      <c r="N406" s="51">
        <v>72.3</v>
      </c>
      <c r="O406" s="79"/>
      <c r="P406" s="34"/>
      <c r="Q406" s="34"/>
      <c r="R406" s="34"/>
      <c r="S406" s="34"/>
      <c r="T406" s="34"/>
    </row>
    <row r="407" spans="1:20" ht="15.75" customHeight="1">
      <c r="A407" s="52"/>
      <c r="B407" s="114" t="s">
        <v>258</v>
      </c>
      <c r="C407" s="54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34"/>
      <c r="P407" s="34"/>
      <c r="Q407" s="34"/>
      <c r="R407" s="34"/>
      <c r="S407" s="34"/>
      <c r="T407" s="34"/>
    </row>
    <row r="408" spans="1:20">
      <c r="A408" s="52"/>
      <c r="B408" s="114" t="s">
        <v>259</v>
      </c>
      <c r="C408" s="54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34"/>
      <c r="P408" s="34"/>
      <c r="Q408" s="34"/>
      <c r="R408" s="34"/>
      <c r="S408" s="34"/>
      <c r="T408" s="34"/>
    </row>
    <row r="409" spans="1:20">
      <c r="A409" s="52"/>
      <c r="B409" s="114" t="s">
        <v>260</v>
      </c>
      <c r="C409" s="54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34"/>
      <c r="P409" s="34"/>
      <c r="Q409" s="34"/>
      <c r="R409" s="34"/>
      <c r="S409" s="34"/>
      <c r="T409" s="34"/>
    </row>
    <row r="410" spans="1:20">
      <c r="A410" s="52"/>
      <c r="B410" s="114" t="s">
        <v>118</v>
      </c>
      <c r="C410" s="54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34"/>
      <c r="P410" s="34"/>
      <c r="Q410" s="34"/>
      <c r="R410" s="34"/>
      <c r="S410" s="34"/>
      <c r="T410" s="34"/>
    </row>
    <row r="411" spans="1:20">
      <c r="A411" s="52"/>
      <c r="B411" s="114" t="s">
        <v>223</v>
      </c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34"/>
      <c r="P411" s="34"/>
      <c r="Q411" s="34"/>
      <c r="R411" s="34"/>
      <c r="S411" s="34"/>
      <c r="T411" s="34"/>
    </row>
    <row r="412" spans="1:20">
      <c r="A412" s="52"/>
      <c r="B412" s="114" t="s">
        <v>261</v>
      </c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34"/>
      <c r="P412" s="34"/>
      <c r="Q412" s="34"/>
      <c r="R412" s="34"/>
      <c r="S412" s="34"/>
      <c r="T412" s="34"/>
    </row>
    <row r="413" spans="1:20" ht="27" customHeight="1">
      <c r="A413" s="61" t="s">
        <v>218</v>
      </c>
      <c r="B413" s="44" t="s">
        <v>219</v>
      </c>
      <c r="C413" s="61" t="s">
        <v>16</v>
      </c>
      <c r="D413" s="61">
        <v>4.53</v>
      </c>
      <c r="E413" s="61">
        <v>4.9400000000000004</v>
      </c>
      <c r="F413" s="61">
        <v>21.98</v>
      </c>
      <c r="G413" s="61">
        <v>153.19999999999999</v>
      </c>
      <c r="H413" s="43">
        <v>0</v>
      </c>
      <c r="I413" s="63" t="s">
        <v>22</v>
      </c>
      <c r="J413" s="61">
        <v>5.44</v>
      </c>
      <c r="K413" s="61">
        <v>5.92</v>
      </c>
      <c r="L413" s="61">
        <v>26.37</v>
      </c>
      <c r="M413" s="61">
        <v>183.83</v>
      </c>
      <c r="N413" s="43">
        <v>0</v>
      </c>
      <c r="O413" s="34" t="s">
        <v>17</v>
      </c>
      <c r="P413" s="34">
        <v>0.78</v>
      </c>
      <c r="Q413" s="34">
        <v>4.5999999999999999E-2</v>
      </c>
      <c r="R413" s="34">
        <v>27.63</v>
      </c>
      <c r="S413" s="34">
        <v>114.8</v>
      </c>
      <c r="T413" s="34">
        <v>0.6</v>
      </c>
    </row>
    <row r="414" spans="1:20">
      <c r="A414" s="44"/>
      <c r="B414" s="46" t="s">
        <v>220</v>
      </c>
      <c r="C414" s="44"/>
      <c r="D414" s="44"/>
      <c r="E414" s="44"/>
      <c r="F414" s="44"/>
      <c r="G414" s="44"/>
      <c r="H414" s="44"/>
      <c r="I414" s="31"/>
      <c r="J414" s="32"/>
      <c r="K414" s="32"/>
      <c r="L414" s="32"/>
      <c r="M414" s="32"/>
      <c r="N414" s="32"/>
      <c r="O414" s="34"/>
      <c r="P414" s="34"/>
      <c r="Q414" s="34"/>
      <c r="R414" s="34"/>
      <c r="S414" s="34"/>
      <c r="T414" s="34"/>
    </row>
    <row r="415" spans="1:20">
      <c r="A415" s="44"/>
      <c r="B415" s="46" t="s">
        <v>94</v>
      </c>
      <c r="C415" s="44"/>
      <c r="D415" s="44"/>
      <c r="E415" s="44"/>
      <c r="F415" s="44"/>
      <c r="G415" s="44"/>
      <c r="H415" s="44"/>
      <c r="I415" s="31"/>
      <c r="J415" s="32"/>
      <c r="K415" s="32"/>
      <c r="L415" s="32"/>
      <c r="M415" s="32"/>
      <c r="N415" s="32"/>
      <c r="O415" s="34"/>
      <c r="P415" s="34"/>
      <c r="Q415" s="34"/>
      <c r="R415" s="34"/>
      <c r="S415" s="34"/>
      <c r="T415" s="34"/>
    </row>
    <row r="416" spans="1:20">
      <c r="A416" s="44"/>
      <c r="B416" s="46" t="s">
        <v>70</v>
      </c>
      <c r="C416" s="44"/>
      <c r="D416" s="44"/>
      <c r="E416" s="44"/>
      <c r="F416" s="44"/>
      <c r="G416" s="44"/>
      <c r="H416" s="44"/>
      <c r="I416" s="31"/>
      <c r="J416" s="32"/>
      <c r="K416" s="32"/>
      <c r="L416" s="32"/>
      <c r="M416" s="32"/>
      <c r="N416" s="32"/>
      <c r="O416" s="34"/>
      <c r="P416" s="34"/>
      <c r="Q416" s="34"/>
      <c r="R416" s="34"/>
      <c r="S416" s="34"/>
      <c r="T416" s="34"/>
    </row>
    <row r="417" spans="1:20">
      <c r="A417" s="61" t="s">
        <v>156</v>
      </c>
      <c r="B417" s="44" t="s">
        <v>157</v>
      </c>
      <c r="C417" s="61" t="s">
        <v>17</v>
      </c>
      <c r="D417" s="61">
        <v>0.1</v>
      </c>
      <c r="E417" s="43">
        <v>0</v>
      </c>
      <c r="F417" s="43">
        <v>4</v>
      </c>
      <c r="G417" s="61">
        <v>16.5</v>
      </c>
      <c r="H417" s="61">
        <v>0.54</v>
      </c>
      <c r="I417" s="61" t="s">
        <v>17</v>
      </c>
      <c r="J417" s="61">
        <v>0.1</v>
      </c>
      <c r="K417" s="43">
        <v>0</v>
      </c>
      <c r="L417" s="43">
        <v>4</v>
      </c>
      <c r="M417" s="61">
        <v>16.5</v>
      </c>
      <c r="N417" s="61">
        <v>0.54</v>
      </c>
      <c r="O417" s="34"/>
      <c r="P417" s="34"/>
      <c r="Q417" s="34"/>
      <c r="R417" s="34"/>
      <c r="S417" s="34"/>
      <c r="T417" s="34"/>
    </row>
    <row r="418" spans="1:20">
      <c r="A418" s="46"/>
      <c r="B418" s="46" t="s">
        <v>158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4"/>
      <c r="P418" s="34"/>
      <c r="Q418" s="34"/>
      <c r="R418" s="34"/>
      <c r="S418" s="34"/>
      <c r="T418" s="34"/>
    </row>
    <row r="419" spans="1:20">
      <c r="A419" s="46"/>
      <c r="B419" s="46" t="s">
        <v>159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79"/>
      <c r="P419" s="34"/>
      <c r="Q419" s="34"/>
      <c r="R419" s="34"/>
      <c r="S419" s="34"/>
      <c r="T419" s="34"/>
    </row>
    <row r="420" spans="1:20">
      <c r="A420" s="46"/>
      <c r="B420" s="46" t="s">
        <v>160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79"/>
      <c r="P420" s="34"/>
      <c r="Q420" s="34"/>
      <c r="R420" s="34"/>
      <c r="S420" s="34"/>
      <c r="T420" s="34"/>
    </row>
    <row r="421" spans="1:20">
      <c r="A421" s="64" t="s">
        <v>135</v>
      </c>
      <c r="B421" s="75" t="s">
        <v>101</v>
      </c>
      <c r="C421" s="63" t="s">
        <v>35</v>
      </c>
      <c r="D421" s="61">
        <v>2.6</v>
      </c>
      <c r="E421" s="61">
        <v>0.36</v>
      </c>
      <c r="F421" s="61">
        <v>1.05</v>
      </c>
      <c r="G421" s="61">
        <v>72.400000000000006</v>
      </c>
      <c r="H421" s="43">
        <v>0</v>
      </c>
      <c r="I421" s="63" t="s">
        <v>127</v>
      </c>
      <c r="J421" s="61">
        <v>3.3</v>
      </c>
      <c r="K421" s="61">
        <v>0.48</v>
      </c>
      <c r="L421" s="61">
        <v>16.7</v>
      </c>
      <c r="M421" s="61">
        <v>83.24</v>
      </c>
      <c r="N421" s="43">
        <v>0</v>
      </c>
      <c r="O421" s="79"/>
      <c r="P421" s="34"/>
      <c r="Q421" s="34"/>
      <c r="R421" s="34"/>
      <c r="S421" s="34"/>
      <c r="T421" s="34"/>
    </row>
    <row r="422" spans="1:20">
      <c r="A422" s="77"/>
      <c r="B422" s="61" t="s">
        <v>18</v>
      </c>
      <c r="C422" s="144"/>
      <c r="D422" s="64">
        <f>SUM(D393:D421)</f>
        <v>20.310000000000002</v>
      </c>
      <c r="E422" s="64">
        <f>SUM(E393:E421)</f>
        <v>17.14</v>
      </c>
      <c r="F422" s="64">
        <f>SUM(F393:F421)</f>
        <v>169.6</v>
      </c>
      <c r="G422" s="64">
        <f>SUM(G393:G421)</f>
        <v>521.79999999999995</v>
      </c>
      <c r="H422" s="64">
        <f>SUM(H393:H421)</f>
        <v>52.63</v>
      </c>
      <c r="I422" s="64"/>
      <c r="J422" s="64">
        <f>SUM(J393:J421)</f>
        <v>32.97</v>
      </c>
      <c r="K422" s="64">
        <f>SUM(K393:K421)</f>
        <v>25.13</v>
      </c>
      <c r="L422" s="64">
        <f>SUM(L393:L421)</f>
        <v>206.2</v>
      </c>
      <c r="M422" s="42">
        <f>SUM(M393:M421)</f>
        <v>736.07</v>
      </c>
      <c r="N422" s="64">
        <f>SUM(N393:N421)</f>
        <v>100.63000000000001</v>
      </c>
      <c r="O422" s="36">
        <f t="shared" ref="O422:T422" si="22">SUM(O393:O421)</f>
        <v>0</v>
      </c>
      <c r="P422" s="36">
        <f t="shared" si="22"/>
        <v>39.220000000000006</v>
      </c>
      <c r="Q422" s="36">
        <f t="shared" si="22"/>
        <v>34.485999999999997</v>
      </c>
      <c r="R422" s="36">
        <f t="shared" si="22"/>
        <v>94.859999999999985</v>
      </c>
      <c r="S422" s="36">
        <f t="shared" si="22"/>
        <v>873.58999999999992</v>
      </c>
      <c r="T422" s="36">
        <f t="shared" si="22"/>
        <v>43.180000000000007</v>
      </c>
    </row>
    <row r="423" spans="1:20">
      <c r="A423" s="189" t="s">
        <v>24</v>
      </c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8"/>
    </row>
    <row r="424" spans="1:20">
      <c r="A424" s="61" t="s">
        <v>102</v>
      </c>
      <c r="B424" s="40" t="s">
        <v>190</v>
      </c>
      <c r="C424" s="63" t="s">
        <v>127</v>
      </c>
      <c r="D424" s="43">
        <v>10</v>
      </c>
      <c r="E424" s="43">
        <v>4.8</v>
      </c>
      <c r="F424" s="43">
        <v>2.8</v>
      </c>
      <c r="G424" s="43">
        <v>77.7</v>
      </c>
      <c r="H424" s="43">
        <v>350</v>
      </c>
      <c r="I424" s="31"/>
      <c r="J424" s="32"/>
      <c r="K424" s="32"/>
      <c r="L424" s="32"/>
      <c r="M424" s="32"/>
      <c r="N424" s="32"/>
      <c r="O424" s="31" t="s">
        <v>42</v>
      </c>
      <c r="P424" s="32">
        <v>3.76</v>
      </c>
      <c r="Q424" s="32">
        <v>7.44</v>
      </c>
      <c r="R424" s="32">
        <v>51.36</v>
      </c>
      <c r="S424" s="32">
        <v>275.2</v>
      </c>
      <c r="T424" s="32" t="s">
        <v>15</v>
      </c>
    </row>
    <row r="425" spans="1:20">
      <c r="A425" s="61" t="s">
        <v>328</v>
      </c>
      <c r="B425" s="40" t="s">
        <v>23</v>
      </c>
      <c r="C425" s="77" t="s">
        <v>17</v>
      </c>
      <c r="D425" s="41">
        <v>0.2</v>
      </c>
      <c r="E425" s="41">
        <v>0</v>
      </c>
      <c r="F425" s="41">
        <v>14</v>
      </c>
      <c r="G425" s="41">
        <v>28</v>
      </c>
      <c r="H425" s="41">
        <v>0</v>
      </c>
      <c r="I425" s="77"/>
      <c r="J425" s="77"/>
      <c r="K425" s="77"/>
      <c r="L425" s="77"/>
      <c r="M425" s="77"/>
      <c r="N425" s="77"/>
      <c r="O425" s="31"/>
      <c r="P425" s="32"/>
      <c r="Q425" s="32"/>
      <c r="R425" s="32"/>
      <c r="S425" s="32"/>
      <c r="T425" s="32"/>
    </row>
    <row r="426" spans="1:20">
      <c r="A426" s="32"/>
      <c r="B426" s="46" t="s">
        <v>329</v>
      </c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1"/>
      <c r="P426" s="32"/>
      <c r="Q426" s="32"/>
      <c r="R426" s="32"/>
      <c r="S426" s="32"/>
      <c r="T426" s="32"/>
    </row>
    <row r="427" spans="1:20">
      <c r="A427" s="32"/>
      <c r="B427" s="46" t="s">
        <v>330</v>
      </c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1"/>
      <c r="P427" s="32"/>
      <c r="Q427" s="32"/>
      <c r="R427" s="32"/>
      <c r="S427" s="32"/>
      <c r="T427" s="32"/>
    </row>
    <row r="428" spans="1:20">
      <c r="A428" s="32"/>
      <c r="B428" s="61" t="s">
        <v>18</v>
      </c>
      <c r="C428" s="39"/>
      <c r="D428" s="43">
        <f>SUM(D423:D426)</f>
        <v>10.199999999999999</v>
      </c>
      <c r="E428" s="43">
        <f>SUM(E423:E425)</f>
        <v>4.8</v>
      </c>
      <c r="F428" s="43">
        <f>SUM(F423:F425)</f>
        <v>16.8</v>
      </c>
      <c r="G428" s="43">
        <f>SUM(G423:G426)</f>
        <v>105.7</v>
      </c>
      <c r="H428" s="43">
        <f>SUM(H423:H426)</f>
        <v>350</v>
      </c>
      <c r="I428" s="34"/>
      <c r="J428" s="34"/>
      <c r="K428" s="34"/>
      <c r="L428" s="34"/>
      <c r="M428" s="34"/>
      <c r="N428" s="34"/>
      <c r="O428" s="31"/>
      <c r="P428" s="32"/>
      <c r="Q428" s="32"/>
      <c r="R428" s="32"/>
      <c r="S428" s="32"/>
      <c r="T428" s="32"/>
    </row>
    <row r="429" spans="1:20" ht="15.75" thickBot="1">
      <c r="A429" s="77"/>
      <c r="B429" s="61" t="s">
        <v>389</v>
      </c>
      <c r="C429" s="39"/>
      <c r="D429" s="43">
        <f>SUM(D391,D422,D428)</f>
        <v>41.320000000000007</v>
      </c>
      <c r="E429" s="43">
        <f>SUM(E391,E422,E428)</f>
        <v>34.53</v>
      </c>
      <c r="F429" s="43">
        <f>SUM(F391,F422,F428)</f>
        <v>242.28</v>
      </c>
      <c r="G429" s="43">
        <f>SUM(G391,G422,G428)</f>
        <v>960.8</v>
      </c>
      <c r="H429" s="43">
        <f>SUM(H391,H422,H428)</f>
        <v>407.26</v>
      </c>
      <c r="I429" s="36"/>
      <c r="J429" s="61">
        <f>SUM(J391,J422)</f>
        <v>50.92</v>
      </c>
      <c r="K429" s="61">
        <f>SUM(K391,K422)</f>
        <v>44.449999999999996</v>
      </c>
      <c r="L429" s="61">
        <f>SUM(L391,L422)</f>
        <v>281.21999999999997</v>
      </c>
      <c r="M429" s="43">
        <f>SUM(M391,M422)</f>
        <v>1201.8200000000002</v>
      </c>
      <c r="N429" s="61">
        <f>SUM(N391,N422)</f>
        <v>105.58000000000001</v>
      </c>
      <c r="O429" s="36">
        <f t="shared" ref="O429:T429" si="23">SUM(O424:O427)</f>
        <v>0</v>
      </c>
      <c r="P429" s="36">
        <f t="shared" si="23"/>
        <v>3.76</v>
      </c>
      <c r="Q429" s="36">
        <f t="shared" si="23"/>
        <v>7.44</v>
      </c>
      <c r="R429" s="36">
        <f t="shared" si="23"/>
        <v>51.36</v>
      </c>
      <c r="S429" s="36">
        <f t="shared" si="23"/>
        <v>275.2</v>
      </c>
      <c r="T429" s="36">
        <f t="shared" si="23"/>
        <v>0</v>
      </c>
    </row>
    <row r="430" spans="1:20" ht="21" thickBot="1">
      <c r="A430" s="212" t="s">
        <v>309</v>
      </c>
      <c r="B430" s="213"/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4"/>
    </row>
    <row r="431" spans="1:20" ht="15" customHeight="1">
      <c r="A431" s="197" t="s">
        <v>14</v>
      </c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9"/>
    </row>
    <row r="432" spans="1:20" ht="20.25" customHeight="1">
      <c r="A432" s="110" t="s">
        <v>167</v>
      </c>
      <c r="B432" s="44" t="s">
        <v>168</v>
      </c>
      <c r="C432" s="44" t="s">
        <v>64</v>
      </c>
      <c r="D432" s="110">
        <v>2.0299999999999998</v>
      </c>
      <c r="E432" s="110">
        <v>8.6</v>
      </c>
      <c r="F432" s="110">
        <v>0.44</v>
      </c>
      <c r="G432" s="44">
        <v>129.11000000000001</v>
      </c>
      <c r="H432" s="110">
        <v>232</v>
      </c>
      <c r="I432" s="109" t="s">
        <v>313</v>
      </c>
      <c r="J432" s="112">
        <v>6.12</v>
      </c>
      <c r="K432" s="112">
        <v>18.88</v>
      </c>
      <c r="L432" s="112">
        <v>36.549999999999997</v>
      </c>
      <c r="M432" s="112">
        <v>340</v>
      </c>
      <c r="N432" s="112" t="s">
        <v>15</v>
      </c>
      <c r="O432" s="35" t="s">
        <v>43</v>
      </c>
      <c r="P432" s="32">
        <v>7.55</v>
      </c>
      <c r="Q432" s="32">
        <v>10.8</v>
      </c>
      <c r="R432" s="32">
        <v>19.27</v>
      </c>
      <c r="S432" s="32">
        <v>204.1</v>
      </c>
      <c r="T432" s="32">
        <v>0.14000000000000001</v>
      </c>
    </row>
    <row r="433" spans="1:20">
      <c r="A433" s="32"/>
      <c r="B433" s="46" t="s">
        <v>104</v>
      </c>
      <c r="C433" s="31"/>
      <c r="D433" s="32"/>
      <c r="E433" s="32"/>
      <c r="F433" s="32"/>
      <c r="G433" s="32"/>
      <c r="H433" s="32"/>
      <c r="I433" s="31"/>
      <c r="J433" s="34"/>
      <c r="K433" s="34"/>
      <c r="L433" s="34"/>
      <c r="M433" s="34"/>
      <c r="N433" s="34"/>
      <c r="O433" s="35"/>
      <c r="P433" s="32"/>
      <c r="Q433" s="32"/>
      <c r="R433" s="32"/>
      <c r="S433" s="32"/>
      <c r="T433" s="32"/>
    </row>
    <row r="434" spans="1:20">
      <c r="A434" s="32"/>
      <c r="B434" s="46" t="s">
        <v>105</v>
      </c>
      <c r="C434" s="31"/>
      <c r="D434" s="32"/>
      <c r="E434" s="32"/>
      <c r="F434" s="32"/>
      <c r="G434" s="32"/>
      <c r="H434" s="32"/>
      <c r="I434" s="31"/>
      <c r="J434" s="34"/>
      <c r="K434" s="34"/>
      <c r="L434" s="34"/>
      <c r="M434" s="34"/>
      <c r="N434" s="34"/>
      <c r="O434" s="35"/>
      <c r="P434" s="32"/>
      <c r="Q434" s="32"/>
      <c r="R434" s="32"/>
      <c r="S434" s="32"/>
      <c r="T434" s="32"/>
    </row>
    <row r="435" spans="1:20">
      <c r="A435" s="51" t="s">
        <v>301</v>
      </c>
      <c r="B435" s="67" t="s">
        <v>269</v>
      </c>
      <c r="C435" s="51" t="s">
        <v>17</v>
      </c>
      <c r="D435" s="51">
        <v>7.89</v>
      </c>
      <c r="E435" s="51">
        <v>7.49</v>
      </c>
      <c r="F435" s="51">
        <v>40.479999999999997</v>
      </c>
      <c r="G435" s="51">
        <v>260.89999999999998</v>
      </c>
      <c r="H435" s="51">
        <v>1.96</v>
      </c>
      <c r="I435" s="51" t="s">
        <v>21</v>
      </c>
      <c r="J435" s="51">
        <v>9.86</v>
      </c>
      <c r="K435" s="51">
        <v>9.36</v>
      </c>
      <c r="L435" s="51">
        <v>50.6</v>
      </c>
      <c r="M435" s="67">
        <v>326.08</v>
      </c>
      <c r="N435" s="51">
        <v>2.4500000000000002</v>
      </c>
      <c r="O435" s="35"/>
      <c r="P435" s="32"/>
      <c r="Q435" s="32"/>
      <c r="R435" s="32"/>
      <c r="S435" s="32"/>
      <c r="T435" s="32"/>
    </row>
    <row r="436" spans="1:20">
      <c r="A436" s="52"/>
      <c r="B436" s="52" t="s">
        <v>270</v>
      </c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35"/>
      <c r="P436" s="32"/>
      <c r="Q436" s="32"/>
      <c r="R436" s="32"/>
      <c r="S436" s="32"/>
      <c r="T436" s="32"/>
    </row>
    <row r="437" spans="1:20">
      <c r="A437" s="52"/>
      <c r="B437" s="52" t="s">
        <v>271</v>
      </c>
      <c r="C437" s="52"/>
      <c r="D437" s="54"/>
      <c r="E437" s="54"/>
      <c r="F437" s="54"/>
      <c r="G437" s="54"/>
      <c r="H437" s="54"/>
      <c r="I437" s="52"/>
      <c r="J437" s="52"/>
      <c r="K437" s="52"/>
      <c r="L437" s="54"/>
      <c r="M437" s="52"/>
      <c r="N437" s="52"/>
      <c r="O437" s="35"/>
      <c r="P437" s="32"/>
      <c r="Q437" s="32"/>
      <c r="R437" s="32"/>
      <c r="S437" s="32"/>
      <c r="T437" s="32"/>
    </row>
    <row r="438" spans="1:20">
      <c r="A438" s="52"/>
      <c r="B438" s="52" t="s">
        <v>272</v>
      </c>
      <c r="C438" s="52"/>
      <c r="D438" s="54"/>
      <c r="E438" s="54"/>
      <c r="F438" s="54"/>
      <c r="G438" s="54"/>
      <c r="H438" s="54"/>
      <c r="I438" s="52"/>
      <c r="J438" s="52"/>
      <c r="K438" s="52"/>
      <c r="L438" s="54"/>
      <c r="M438" s="52"/>
      <c r="N438" s="52"/>
      <c r="O438" s="35"/>
      <c r="P438" s="32"/>
      <c r="Q438" s="32"/>
      <c r="R438" s="32"/>
      <c r="S438" s="32"/>
      <c r="T438" s="32"/>
    </row>
    <row r="439" spans="1:20">
      <c r="A439" s="52"/>
      <c r="B439" s="52" t="s">
        <v>273</v>
      </c>
      <c r="C439" s="52"/>
      <c r="D439" s="54"/>
      <c r="E439" s="54"/>
      <c r="F439" s="54"/>
      <c r="G439" s="54"/>
      <c r="H439" s="54"/>
      <c r="I439" s="52"/>
      <c r="J439" s="52"/>
      <c r="K439" s="52"/>
      <c r="L439" s="54"/>
      <c r="M439" s="52"/>
      <c r="N439" s="52"/>
      <c r="O439" s="35"/>
      <c r="P439" s="32"/>
      <c r="Q439" s="32"/>
      <c r="R439" s="32"/>
      <c r="S439" s="32"/>
      <c r="T439" s="32"/>
    </row>
    <row r="440" spans="1:20">
      <c r="A440" s="110" t="s">
        <v>328</v>
      </c>
      <c r="B440" s="40" t="s">
        <v>23</v>
      </c>
      <c r="C440" s="112" t="s">
        <v>17</v>
      </c>
      <c r="D440" s="112">
        <v>0.2</v>
      </c>
      <c r="E440" s="41">
        <v>0</v>
      </c>
      <c r="F440" s="41">
        <v>14</v>
      </c>
      <c r="G440" s="41">
        <v>28</v>
      </c>
      <c r="H440" s="41">
        <v>0</v>
      </c>
      <c r="I440" s="112" t="s">
        <v>17</v>
      </c>
      <c r="J440" s="112">
        <v>0.2</v>
      </c>
      <c r="K440" s="41">
        <v>0</v>
      </c>
      <c r="L440" s="41">
        <v>14</v>
      </c>
      <c r="M440" s="41">
        <v>28</v>
      </c>
      <c r="N440" s="41">
        <v>0</v>
      </c>
      <c r="O440" s="34" t="s">
        <v>32</v>
      </c>
      <c r="P440" s="34">
        <v>9.16</v>
      </c>
      <c r="Q440" s="34">
        <v>12.98</v>
      </c>
      <c r="R440" s="34">
        <v>42.13</v>
      </c>
      <c r="S440" s="34">
        <v>326.17</v>
      </c>
      <c r="T440" s="34">
        <v>3.96</v>
      </c>
    </row>
    <row r="441" spans="1:20">
      <c r="A441" s="110"/>
      <c r="B441" s="46" t="s">
        <v>329</v>
      </c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34" t="s">
        <v>17</v>
      </c>
      <c r="P441" s="34">
        <v>7.0000000000000007E-2</v>
      </c>
      <c r="Q441" s="34">
        <v>0.02</v>
      </c>
      <c r="R441" s="34">
        <v>15</v>
      </c>
      <c r="S441" s="34">
        <v>60</v>
      </c>
      <c r="T441" s="34">
        <v>0.03</v>
      </c>
    </row>
    <row r="442" spans="1:20">
      <c r="A442" s="80"/>
      <c r="B442" s="46" t="s">
        <v>246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1"/>
      <c r="P442" s="32"/>
      <c r="Q442" s="32"/>
      <c r="R442" s="32"/>
      <c r="S442" s="32"/>
      <c r="T442" s="32"/>
    </row>
    <row r="443" spans="1:20">
      <c r="A443" s="112"/>
      <c r="B443" s="110" t="s">
        <v>18</v>
      </c>
      <c r="C443" s="39"/>
      <c r="D443" s="110">
        <f>SUM(D432:D442)</f>
        <v>10.119999999999999</v>
      </c>
      <c r="E443" s="110">
        <f>SUM(E432:E442)</f>
        <v>16.09</v>
      </c>
      <c r="F443" s="110">
        <f>SUM(F432:F442)</f>
        <v>54.919999999999995</v>
      </c>
      <c r="G443" s="110">
        <f>SUM(G432:G442)</f>
        <v>418.01</v>
      </c>
      <c r="H443" s="43">
        <f>SUM(H432:H442)</f>
        <v>233.96</v>
      </c>
      <c r="I443" s="110"/>
      <c r="J443" s="110">
        <f>SUM(J432:J442)</f>
        <v>16.18</v>
      </c>
      <c r="K443" s="110">
        <f>SUM(K432:K442)</f>
        <v>28.24</v>
      </c>
      <c r="L443" s="110">
        <f>SUM(L432:L442)</f>
        <v>101.15</v>
      </c>
      <c r="M443" s="110">
        <f>SUM(M432:M442)</f>
        <v>694.07999999999993</v>
      </c>
      <c r="N443" s="110">
        <f>SUM(N432:N442)</f>
        <v>2.4500000000000002</v>
      </c>
      <c r="O443" s="36">
        <f t="shared" ref="O443:T443" si="24">SUM(O432:O442)</f>
        <v>0</v>
      </c>
      <c r="P443" s="36">
        <f t="shared" si="24"/>
        <v>16.78</v>
      </c>
      <c r="Q443" s="36">
        <f t="shared" si="24"/>
        <v>23.8</v>
      </c>
      <c r="R443" s="36">
        <f t="shared" si="24"/>
        <v>76.400000000000006</v>
      </c>
      <c r="S443" s="36">
        <f t="shared" si="24"/>
        <v>590.27</v>
      </c>
      <c r="T443" s="36">
        <f t="shared" si="24"/>
        <v>4.13</v>
      </c>
    </row>
    <row r="444" spans="1:20">
      <c r="A444" s="203" t="s">
        <v>19</v>
      </c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5"/>
      <c r="P444" s="205"/>
      <c r="Q444" s="205"/>
      <c r="R444" s="205"/>
      <c r="S444" s="205"/>
      <c r="T444" s="206"/>
    </row>
    <row r="445" spans="1:20">
      <c r="A445" s="110" t="s">
        <v>247</v>
      </c>
      <c r="B445" s="136" t="s">
        <v>314</v>
      </c>
      <c r="C445" s="78" t="s">
        <v>47</v>
      </c>
      <c r="D445" s="112">
        <v>0.66</v>
      </c>
      <c r="E445" s="112">
        <v>0.12</v>
      </c>
      <c r="F445" s="112">
        <v>2.2799999999999998</v>
      </c>
      <c r="G445" s="112">
        <v>13.2</v>
      </c>
      <c r="H445" s="112">
        <v>10.5</v>
      </c>
      <c r="I445" s="78" t="s">
        <v>20</v>
      </c>
      <c r="J445" s="112">
        <v>1.1000000000000001</v>
      </c>
      <c r="K445" s="112">
        <v>0.2</v>
      </c>
      <c r="L445" s="112">
        <v>3.8</v>
      </c>
      <c r="M445" s="41">
        <v>22</v>
      </c>
      <c r="N445" s="112">
        <v>17.5</v>
      </c>
      <c r="O445" s="35" t="s">
        <v>27</v>
      </c>
      <c r="P445" s="32">
        <v>0.77</v>
      </c>
      <c r="Q445" s="32">
        <v>0.14000000000000001</v>
      </c>
      <c r="R445" s="32">
        <v>2.66</v>
      </c>
      <c r="S445" s="32">
        <v>16.8</v>
      </c>
      <c r="T445" s="32">
        <v>17.5</v>
      </c>
    </row>
    <row r="446" spans="1:20" ht="14.25" customHeight="1">
      <c r="A446" s="137"/>
      <c r="B446" s="138" t="s">
        <v>141</v>
      </c>
      <c r="C446" s="139"/>
      <c r="D446" s="140"/>
      <c r="E446" s="140"/>
      <c r="F446" s="140"/>
      <c r="G446" s="140"/>
      <c r="H446" s="140"/>
      <c r="I446" s="74"/>
      <c r="J446" s="34"/>
      <c r="K446" s="34"/>
      <c r="L446" s="34"/>
      <c r="M446" s="34"/>
      <c r="N446" s="34"/>
      <c r="O446" s="33" t="s">
        <v>52</v>
      </c>
      <c r="P446" s="34">
        <v>9.82</v>
      </c>
      <c r="Q446" s="34">
        <v>18.73</v>
      </c>
      <c r="R446" s="34">
        <v>4.01</v>
      </c>
      <c r="S446" s="34">
        <v>217.29</v>
      </c>
      <c r="T446" s="34">
        <v>2.16</v>
      </c>
    </row>
    <row r="447" spans="1:20" ht="14.25" customHeight="1">
      <c r="A447" s="137"/>
      <c r="B447" s="138" t="s">
        <v>142</v>
      </c>
      <c r="C447" s="139"/>
      <c r="D447" s="140"/>
      <c r="E447" s="140"/>
      <c r="F447" s="140"/>
      <c r="G447" s="140"/>
      <c r="H447" s="140"/>
      <c r="I447" s="74"/>
      <c r="J447" s="34"/>
      <c r="K447" s="34"/>
      <c r="L447" s="34"/>
      <c r="M447" s="34"/>
      <c r="N447" s="34"/>
      <c r="O447" s="35" t="s">
        <v>44</v>
      </c>
      <c r="P447" s="32">
        <v>8.82</v>
      </c>
      <c r="Q447" s="32">
        <v>9.76</v>
      </c>
      <c r="R447" s="32">
        <v>11.16</v>
      </c>
      <c r="S447" s="32">
        <v>228.84</v>
      </c>
      <c r="T447" s="32">
        <v>0.48</v>
      </c>
    </row>
    <row r="448" spans="1:20">
      <c r="A448" s="110" t="s">
        <v>143</v>
      </c>
      <c r="B448" s="44" t="s">
        <v>144</v>
      </c>
      <c r="C448" s="110" t="s">
        <v>21</v>
      </c>
      <c r="D448" s="110">
        <v>9.76</v>
      </c>
      <c r="E448" s="110">
        <v>6.82</v>
      </c>
      <c r="F448" s="110">
        <v>19.010000000000002</v>
      </c>
      <c r="G448" s="110">
        <v>84.75</v>
      </c>
      <c r="H448" s="110">
        <v>175.1</v>
      </c>
      <c r="I448" s="110" t="s">
        <v>21</v>
      </c>
      <c r="J448" s="110">
        <v>9.76</v>
      </c>
      <c r="K448" s="110">
        <v>6.82</v>
      </c>
      <c r="L448" s="110">
        <v>19.010000000000002</v>
      </c>
      <c r="M448" s="110">
        <v>84.75</v>
      </c>
      <c r="N448" s="110">
        <v>175.1</v>
      </c>
      <c r="O448" s="35"/>
      <c r="P448" s="32"/>
      <c r="Q448" s="32"/>
      <c r="R448" s="32"/>
      <c r="S448" s="32"/>
      <c r="T448" s="32"/>
    </row>
    <row r="449" spans="1:20">
      <c r="A449" s="46"/>
      <c r="B449" s="46" t="s">
        <v>145</v>
      </c>
      <c r="C449" s="32"/>
      <c r="D449" s="58"/>
      <c r="E449" s="58"/>
      <c r="F449" s="58"/>
      <c r="G449" s="57"/>
      <c r="H449" s="58"/>
      <c r="I449" s="58"/>
      <c r="J449" s="57"/>
      <c r="K449" s="58"/>
      <c r="L449" s="58"/>
      <c r="M449" s="58"/>
      <c r="N449" s="58"/>
      <c r="O449" s="35"/>
      <c r="P449" s="32"/>
      <c r="Q449" s="32"/>
      <c r="R449" s="32"/>
      <c r="S449" s="32"/>
      <c r="T449" s="32"/>
    </row>
    <row r="450" spans="1:20">
      <c r="A450" s="46"/>
      <c r="B450" s="46" t="s">
        <v>146</v>
      </c>
      <c r="C450" s="32"/>
      <c r="D450" s="32"/>
      <c r="E450" s="32"/>
      <c r="F450" s="32"/>
      <c r="G450" s="46"/>
      <c r="H450" s="32"/>
      <c r="I450" s="32"/>
      <c r="J450" s="46"/>
      <c r="K450" s="32"/>
      <c r="L450" s="32"/>
      <c r="M450" s="32"/>
      <c r="N450" s="32"/>
      <c r="O450" s="35"/>
      <c r="P450" s="32"/>
      <c r="Q450" s="32"/>
      <c r="R450" s="32"/>
      <c r="S450" s="32"/>
      <c r="T450" s="32"/>
    </row>
    <row r="451" spans="1:20">
      <c r="A451" s="46"/>
      <c r="B451" s="46" t="s">
        <v>95</v>
      </c>
      <c r="C451" s="32"/>
      <c r="D451" s="32"/>
      <c r="E451" s="32"/>
      <c r="F451" s="32"/>
      <c r="G451" s="46"/>
      <c r="H451" s="32"/>
      <c r="I451" s="32"/>
      <c r="J451" s="46"/>
      <c r="K451" s="32"/>
      <c r="L451" s="32"/>
      <c r="M451" s="32"/>
      <c r="N451" s="32"/>
      <c r="O451" s="35"/>
      <c r="P451" s="32"/>
      <c r="Q451" s="32"/>
      <c r="R451" s="32"/>
      <c r="S451" s="32"/>
      <c r="T451" s="32"/>
    </row>
    <row r="452" spans="1:20">
      <c r="A452" s="46"/>
      <c r="B452" s="46" t="s">
        <v>118</v>
      </c>
      <c r="C452" s="32"/>
      <c r="D452" s="32"/>
      <c r="E452" s="32"/>
      <c r="F452" s="32"/>
      <c r="G452" s="46"/>
      <c r="H452" s="32"/>
      <c r="I452" s="32"/>
      <c r="J452" s="46"/>
      <c r="K452" s="32"/>
      <c r="L452" s="32"/>
      <c r="M452" s="32"/>
      <c r="N452" s="32"/>
      <c r="O452" s="35"/>
      <c r="P452" s="32"/>
      <c r="Q452" s="32"/>
      <c r="R452" s="32"/>
      <c r="S452" s="32"/>
      <c r="T452" s="32"/>
    </row>
    <row r="453" spans="1:20">
      <c r="A453" s="46"/>
      <c r="B453" s="46" t="s">
        <v>126</v>
      </c>
      <c r="C453" s="32"/>
      <c r="D453" s="32"/>
      <c r="E453" s="32"/>
      <c r="F453" s="32"/>
      <c r="G453" s="46"/>
      <c r="H453" s="32"/>
      <c r="I453" s="32"/>
      <c r="J453" s="46"/>
      <c r="K453" s="32"/>
      <c r="L453" s="32"/>
      <c r="M453" s="32"/>
      <c r="N453" s="32"/>
      <c r="O453" s="35"/>
      <c r="P453" s="32"/>
      <c r="Q453" s="32"/>
      <c r="R453" s="32"/>
      <c r="S453" s="32"/>
      <c r="T453" s="32"/>
    </row>
    <row r="454" spans="1:20">
      <c r="A454" s="46"/>
      <c r="B454" s="46" t="s">
        <v>147</v>
      </c>
      <c r="C454" s="32"/>
      <c r="D454" s="32"/>
      <c r="E454" s="32"/>
      <c r="F454" s="32"/>
      <c r="G454" s="46"/>
      <c r="H454" s="32"/>
      <c r="I454" s="32"/>
      <c r="J454" s="46"/>
      <c r="K454" s="32"/>
      <c r="L454" s="32"/>
      <c r="M454" s="32"/>
      <c r="N454" s="32"/>
      <c r="O454" s="35"/>
      <c r="P454" s="32"/>
      <c r="Q454" s="32"/>
      <c r="R454" s="32"/>
      <c r="S454" s="32"/>
      <c r="T454" s="32"/>
    </row>
    <row r="455" spans="1:20">
      <c r="A455" s="46"/>
      <c r="B455" s="46" t="s">
        <v>148</v>
      </c>
      <c r="C455" s="32"/>
      <c r="D455" s="32"/>
      <c r="E455" s="32"/>
      <c r="F455" s="32"/>
      <c r="G455" s="46"/>
      <c r="H455" s="32"/>
      <c r="I455" s="32"/>
      <c r="J455" s="46"/>
      <c r="K455" s="32"/>
      <c r="L455" s="32"/>
      <c r="M455" s="32"/>
      <c r="N455" s="32"/>
      <c r="O455" s="35"/>
      <c r="P455" s="32"/>
      <c r="Q455" s="32"/>
      <c r="R455" s="32"/>
      <c r="S455" s="32"/>
      <c r="T455" s="32"/>
    </row>
    <row r="456" spans="1:20">
      <c r="A456" s="46"/>
      <c r="B456" s="46" t="s">
        <v>149</v>
      </c>
      <c r="C456" s="32"/>
      <c r="D456" s="70"/>
      <c r="E456" s="70"/>
      <c r="F456" s="70"/>
      <c r="G456" s="145"/>
      <c r="H456" s="70"/>
      <c r="I456" s="70"/>
      <c r="J456" s="145"/>
      <c r="K456" s="70"/>
      <c r="L456" s="70"/>
      <c r="M456" s="70"/>
      <c r="N456" s="70"/>
      <c r="O456" s="35"/>
      <c r="P456" s="32"/>
      <c r="Q456" s="32"/>
      <c r="R456" s="32"/>
      <c r="S456" s="32"/>
      <c r="T456" s="32"/>
    </row>
    <row r="457" spans="1:20">
      <c r="A457" s="46"/>
      <c r="B457" s="46" t="s">
        <v>340</v>
      </c>
      <c r="C457" s="32"/>
      <c r="D457" s="32"/>
      <c r="E457" s="32"/>
      <c r="F457" s="32"/>
      <c r="G457" s="46"/>
      <c r="H457" s="32"/>
      <c r="I457" s="32"/>
      <c r="J457" s="46"/>
      <c r="K457" s="32"/>
      <c r="L457" s="32"/>
      <c r="M457" s="32"/>
      <c r="N457" s="32"/>
      <c r="O457" s="35" t="s">
        <v>22</v>
      </c>
      <c r="P457" s="32">
        <v>3.68</v>
      </c>
      <c r="Q457" s="32">
        <v>5.76</v>
      </c>
      <c r="R457" s="32">
        <v>24.53</v>
      </c>
      <c r="S457" s="32">
        <v>164.7</v>
      </c>
      <c r="T457" s="32">
        <v>21.79</v>
      </c>
    </row>
    <row r="458" spans="1:20">
      <c r="A458" s="45" t="s">
        <v>274</v>
      </c>
      <c r="B458" s="67" t="s">
        <v>361</v>
      </c>
      <c r="C458" s="116" t="s">
        <v>25</v>
      </c>
      <c r="D458" s="45">
        <v>11.64</v>
      </c>
      <c r="E458" s="45">
        <v>13.43</v>
      </c>
      <c r="F458" s="45">
        <v>2.2999999999999998</v>
      </c>
      <c r="G458" s="45">
        <v>176.63</v>
      </c>
      <c r="H458" s="51">
        <v>0.63</v>
      </c>
      <c r="I458" s="116" t="s">
        <v>20</v>
      </c>
      <c r="J458" s="45">
        <v>17.989999999999998</v>
      </c>
      <c r="K458" s="45">
        <v>14.48</v>
      </c>
      <c r="L458" s="45">
        <v>4.62</v>
      </c>
      <c r="M458" s="45">
        <v>220.8</v>
      </c>
      <c r="N458" s="51">
        <v>0.7</v>
      </c>
      <c r="O458" s="35"/>
      <c r="P458" s="32"/>
      <c r="Q458" s="32"/>
      <c r="R458" s="32"/>
      <c r="S458" s="32"/>
      <c r="T458" s="32"/>
    </row>
    <row r="459" spans="1:20" ht="18" customHeight="1">
      <c r="A459" s="114"/>
      <c r="B459" s="146" t="s">
        <v>275</v>
      </c>
      <c r="C459" s="58"/>
      <c r="D459" s="58"/>
      <c r="E459" s="58"/>
      <c r="F459" s="58"/>
      <c r="G459" s="57"/>
      <c r="H459" s="58"/>
      <c r="I459" s="58"/>
      <c r="J459" s="73"/>
      <c r="K459" s="108"/>
      <c r="L459" s="108"/>
      <c r="M459" s="108"/>
      <c r="N459" s="58"/>
      <c r="O459" s="31"/>
      <c r="P459" s="32"/>
      <c r="Q459" s="32"/>
      <c r="R459" s="32"/>
      <c r="S459" s="32"/>
      <c r="T459" s="32"/>
    </row>
    <row r="460" spans="1:20">
      <c r="A460" s="114"/>
      <c r="B460" s="52" t="s">
        <v>110</v>
      </c>
      <c r="C460" s="32"/>
      <c r="D460" s="32"/>
      <c r="E460" s="32"/>
      <c r="F460" s="32"/>
      <c r="G460" s="46"/>
      <c r="H460" s="32"/>
      <c r="I460" s="32"/>
      <c r="J460" s="46"/>
      <c r="K460" s="32"/>
      <c r="L460" s="32"/>
      <c r="M460" s="32"/>
      <c r="N460" s="32"/>
      <c r="O460" s="31"/>
      <c r="P460" s="32"/>
      <c r="Q460" s="32"/>
      <c r="R460" s="32"/>
      <c r="S460" s="32"/>
      <c r="T460" s="32"/>
    </row>
    <row r="461" spans="1:20">
      <c r="A461" s="114"/>
      <c r="B461" s="52" t="s">
        <v>276</v>
      </c>
      <c r="C461" s="32"/>
      <c r="D461" s="32"/>
      <c r="E461" s="32"/>
      <c r="F461" s="32"/>
      <c r="G461" s="46"/>
      <c r="H461" s="32"/>
      <c r="I461" s="32"/>
      <c r="J461" s="46"/>
      <c r="K461" s="32"/>
      <c r="L461" s="32"/>
      <c r="M461" s="32"/>
      <c r="N461" s="32"/>
      <c r="O461" s="31"/>
      <c r="P461" s="32"/>
      <c r="Q461" s="32"/>
      <c r="R461" s="32"/>
      <c r="S461" s="32"/>
      <c r="T461" s="32"/>
    </row>
    <row r="462" spans="1:20">
      <c r="A462" s="114"/>
      <c r="B462" s="52" t="s">
        <v>95</v>
      </c>
      <c r="C462" s="32"/>
      <c r="D462" s="32"/>
      <c r="E462" s="32"/>
      <c r="F462" s="32"/>
      <c r="G462" s="46"/>
      <c r="H462" s="32"/>
      <c r="I462" s="32"/>
      <c r="J462" s="46"/>
      <c r="K462" s="32"/>
      <c r="L462" s="32"/>
      <c r="M462" s="32"/>
      <c r="N462" s="32"/>
      <c r="O462" s="31"/>
      <c r="P462" s="32"/>
      <c r="Q462" s="32"/>
      <c r="R462" s="32"/>
      <c r="S462" s="32"/>
      <c r="T462" s="32"/>
    </row>
    <row r="463" spans="1:20">
      <c r="A463" s="114"/>
      <c r="B463" s="52" t="s">
        <v>277</v>
      </c>
      <c r="C463" s="32"/>
      <c r="D463" s="32"/>
      <c r="E463" s="32"/>
      <c r="F463" s="32"/>
      <c r="G463" s="46"/>
      <c r="H463" s="32"/>
      <c r="I463" s="32"/>
      <c r="J463" s="46"/>
      <c r="K463" s="32"/>
      <c r="L463" s="32"/>
      <c r="M463" s="32"/>
      <c r="N463" s="32"/>
      <c r="O463" s="31"/>
      <c r="P463" s="32"/>
      <c r="Q463" s="32"/>
      <c r="R463" s="32"/>
      <c r="S463" s="32"/>
      <c r="T463" s="32"/>
    </row>
    <row r="464" spans="1:20">
      <c r="A464" s="46"/>
      <c r="B464" s="52" t="s">
        <v>278</v>
      </c>
      <c r="C464" s="32"/>
      <c r="D464" s="32"/>
      <c r="E464" s="32"/>
      <c r="F464" s="32"/>
      <c r="G464" s="46"/>
      <c r="H464" s="32"/>
      <c r="I464" s="32"/>
      <c r="J464" s="46"/>
      <c r="K464" s="32"/>
      <c r="L464" s="32"/>
      <c r="M464" s="32"/>
      <c r="N464" s="32"/>
      <c r="O464" s="31"/>
      <c r="P464" s="32"/>
      <c r="Q464" s="32"/>
      <c r="R464" s="32"/>
      <c r="S464" s="32"/>
      <c r="T464" s="32"/>
    </row>
    <row r="465" spans="1:20">
      <c r="A465" s="46"/>
      <c r="B465" s="52" t="s">
        <v>279</v>
      </c>
      <c r="C465" s="32"/>
      <c r="D465" s="32"/>
      <c r="E465" s="32"/>
      <c r="F465" s="32"/>
      <c r="G465" s="46"/>
      <c r="H465" s="32"/>
      <c r="I465" s="32"/>
      <c r="J465" s="46"/>
      <c r="K465" s="32"/>
      <c r="L465" s="32"/>
      <c r="M465" s="32"/>
      <c r="N465" s="32"/>
      <c r="O465" s="31"/>
      <c r="P465" s="32"/>
      <c r="Q465" s="32"/>
      <c r="R465" s="32"/>
      <c r="S465" s="32"/>
      <c r="T465" s="32"/>
    </row>
    <row r="466" spans="1:20">
      <c r="A466" s="46"/>
      <c r="B466" s="52" t="s">
        <v>96</v>
      </c>
      <c r="C466" s="32"/>
      <c r="D466" s="32"/>
      <c r="E466" s="32"/>
      <c r="F466" s="32"/>
      <c r="G466" s="46"/>
      <c r="H466" s="32"/>
      <c r="I466" s="32"/>
      <c r="J466" s="46"/>
      <c r="K466" s="32"/>
      <c r="L466" s="32"/>
      <c r="M466" s="32"/>
      <c r="N466" s="32"/>
      <c r="O466" s="31"/>
      <c r="P466" s="32"/>
      <c r="Q466" s="32"/>
      <c r="R466" s="32"/>
      <c r="S466" s="32"/>
      <c r="T466" s="32"/>
    </row>
    <row r="467" spans="1:20" ht="25.5">
      <c r="A467" s="110" t="s">
        <v>128</v>
      </c>
      <c r="B467" s="44" t="s">
        <v>129</v>
      </c>
      <c r="C467" s="110" t="s">
        <v>16</v>
      </c>
      <c r="D467" s="110">
        <v>8.77</v>
      </c>
      <c r="E467" s="110">
        <v>9.35</v>
      </c>
      <c r="F467" s="110">
        <v>57.93</v>
      </c>
      <c r="G467" s="110">
        <v>336.51</v>
      </c>
      <c r="H467" s="43">
        <v>0</v>
      </c>
      <c r="I467" s="110" t="s">
        <v>22</v>
      </c>
      <c r="J467" s="110">
        <v>17.55</v>
      </c>
      <c r="K467" s="110">
        <v>18.71</v>
      </c>
      <c r="L467" s="110">
        <v>115.87</v>
      </c>
      <c r="M467" s="110">
        <v>702.07</v>
      </c>
      <c r="N467" s="43">
        <v>0</v>
      </c>
      <c r="O467" s="35"/>
      <c r="P467" s="32"/>
      <c r="Q467" s="32"/>
      <c r="R467" s="32"/>
      <c r="S467" s="32"/>
      <c r="T467" s="32"/>
    </row>
    <row r="468" spans="1:20">
      <c r="A468" s="32"/>
      <c r="B468" s="46" t="s">
        <v>359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5"/>
      <c r="P468" s="32"/>
      <c r="Q468" s="32"/>
      <c r="R468" s="32"/>
      <c r="S468" s="32"/>
      <c r="T468" s="32"/>
    </row>
    <row r="469" spans="1:20">
      <c r="A469" s="32"/>
      <c r="B469" s="46" t="s">
        <v>360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5"/>
      <c r="P469" s="32"/>
      <c r="Q469" s="32"/>
      <c r="R469" s="32"/>
      <c r="S469" s="32"/>
      <c r="T469" s="32"/>
    </row>
    <row r="470" spans="1:20" ht="18" customHeight="1">
      <c r="A470" s="32"/>
      <c r="B470" s="46" t="s">
        <v>130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5" t="s">
        <v>29</v>
      </c>
      <c r="P470" s="32">
        <v>0.13</v>
      </c>
      <c r="Q470" s="32">
        <v>0.02</v>
      </c>
      <c r="R470" s="32">
        <v>15.2</v>
      </c>
      <c r="S470" s="32">
        <v>62</v>
      </c>
      <c r="T470" s="32">
        <v>2.83</v>
      </c>
    </row>
    <row r="471" spans="1:20">
      <c r="A471" s="110" t="s">
        <v>97</v>
      </c>
      <c r="B471" s="44" t="s">
        <v>53</v>
      </c>
      <c r="C471" s="110" t="s">
        <v>17</v>
      </c>
      <c r="D471" s="110">
        <v>0.04</v>
      </c>
      <c r="E471" s="43">
        <v>0</v>
      </c>
      <c r="F471" s="110">
        <v>24.76</v>
      </c>
      <c r="G471" s="110">
        <v>94.2</v>
      </c>
      <c r="H471" s="110">
        <v>1.08</v>
      </c>
      <c r="I471" s="110" t="s">
        <v>17</v>
      </c>
      <c r="J471" s="110">
        <v>0.04</v>
      </c>
      <c r="K471" s="43">
        <v>0</v>
      </c>
      <c r="L471" s="110">
        <v>24.76</v>
      </c>
      <c r="M471" s="110">
        <v>94.2</v>
      </c>
      <c r="N471" s="110">
        <v>1.08</v>
      </c>
      <c r="O471" s="35"/>
      <c r="P471" s="32"/>
      <c r="Q471" s="32"/>
      <c r="R471" s="32"/>
      <c r="S471" s="32"/>
      <c r="T471" s="32"/>
    </row>
    <row r="472" spans="1:20">
      <c r="A472" s="46"/>
      <c r="B472" s="46" t="s">
        <v>98</v>
      </c>
      <c r="C472" s="72"/>
      <c r="D472" s="73"/>
      <c r="E472" s="73"/>
      <c r="F472" s="73"/>
      <c r="G472" s="73"/>
      <c r="H472" s="73"/>
      <c r="I472" s="44"/>
      <c r="J472" s="44"/>
      <c r="K472" s="44"/>
      <c r="L472" s="44"/>
      <c r="M472" s="44"/>
      <c r="N472" s="44"/>
      <c r="O472" s="35"/>
      <c r="P472" s="32"/>
      <c r="Q472" s="32"/>
      <c r="R472" s="32"/>
      <c r="S472" s="32"/>
      <c r="T472" s="32"/>
    </row>
    <row r="473" spans="1:20">
      <c r="A473" s="46"/>
      <c r="B473" s="46" t="s">
        <v>99</v>
      </c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35"/>
      <c r="P473" s="32"/>
      <c r="Q473" s="32"/>
      <c r="R473" s="32"/>
      <c r="S473" s="32"/>
      <c r="T473" s="32"/>
    </row>
    <row r="474" spans="1:20">
      <c r="A474" s="108" t="s">
        <v>135</v>
      </c>
      <c r="B474" s="75" t="s">
        <v>101</v>
      </c>
      <c r="C474" s="109" t="s">
        <v>35</v>
      </c>
      <c r="D474" s="110">
        <v>2.6</v>
      </c>
      <c r="E474" s="110">
        <v>0.36</v>
      </c>
      <c r="F474" s="110">
        <v>1.05</v>
      </c>
      <c r="G474" s="110">
        <v>72.400000000000006</v>
      </c>
      <c r="H474" s="43">
        <v>0</v>
      </c>
      <c r="I474" s="109" t="s">
        <v>127</v>
      </c>
      <c r="J474" s="110">
        <v>3.3</v>
      </c>
      <c r="K474" s="110">
        <v>0.48</v>
      </c>
      <c r="L474" s="110">
        <v>16.7</v>
      </c>
      <c r="M474" s="110">
        <v>83.24</v>
      </c>
      <c r="N474" s="43">
        <v>0</v>
      </c>
      <c r="O474" s="35"/>
      <c r="P474" s="32"/>
      <c r="Q474" s="32"/>
      <c r="R474" s="32"/>
      <c r="S474" s="32"/>
      <c r="T474" s="32"/>
    </row>
    <row r="475" spans="1:20">
      <c r="A475" s="110"/>
      <c r="B475" s="110" t="s">
        <v>18</v>
      </c>
      <c r="C475" s="31"/>
      <c r="D475" s="108">
        <f>SUM(D445:D474)</f>
        <v>33.47</v>
      </c>
      <c r="E475" s="108">
        <f>SUM(E445:E474)</f>
        <v>30.08</v>
      </c>
      <c r="F475" s="108">
        <f>SUM(F445:F474)</f>
        <v>107.33000000000001</v>
      </c>
      <c r="G475" s="108">
        <f>SUM(G445:G474)</f>
        <v>777.68999999999994</v>
      </c>
      <c r="H475" s="108">
        <f>SUM(H445:H474)</f>
        <v>187.31</v>
      </c>
      <c r="I475" s="108"/>
      <c r="J475" s="108">
        <f>SUM(J445:J474)</f>
        <v>49.739999999999995</v>
      </c>
      <c r="K475" s="108">
        <f>SUM(K445:K474)</f>
        <v>40.69</v>
      </c>
      <c r="L475" s="108">
        <f>SUM(L445:L474)</f>
        <v>184.76</v>
      </c>
      <c r="M475" s="108">
        <f>SUM(M445:M474)</f>
        <v>1207.0600000000002</v>
      </c>
      <c r="N475" s="108">
        <f>SUM(N445:N474)</f>
        <v>194.38</v>
      </c>
      <c r="O475" s="36">
        <f t="shared" ref="O475:T475" si="25">SUM(O445:O474)</f>
        <v>0</v>
      </c>
      <c r="P475" s="36">
        <f t="shared" si="25"/>
        <v>23.22</v>
      </c>
      <c r="Q475" s="36">
        <f t="shared" si="25"/>
        <v>34.410000000000004</v>
      </c>
      <c r="R475" s="36">
        <f t="shared" si="25"/>
        <v>57.56</v>
      </c>
      <c r="S475" s="36">
        <f t="shared" si="25"/>
        <v>689.63</v>
      </c>
      <c r="T475" s="36">
        <f t="shared" si="25"/>
        <v>44.76</v>
      </c>
    </row>
    <row r="476" spans="1:20">
      <c r="A476" s="189" t="s">
        <v>24</v>
      </c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8"/>
    </row>
    <row r="477" spans="1:20">
      <c r="A477" s="110" t="s">
        <v>61</v>
      </c>
      <c r="B477" s="40" t="s">
        <v>370</v>
      </c>
      <c r="C477" s="109" t="s">
        <v>47</v>
      </c>
      <c r="D477" s="110">
        <v>4.6399999999999997</v>
      </c>
      <c r="E477" s="110">
        <v>6.4</v>
      </c>
      <c r="F477" s="43">
        <v>17</v>
      </c>
      <c r="G477" s="43">
        <v>174</v>
      </c>
      <c r="H477" s="110">
        <v>1.2</v>
      </c>
      <c r="I477" s="31"/>
      <c r="J477" s="32"/>
      <c r="K477" s="32"/>
      <c r="L477" s="32"/>
      <c r="M477" s="32"/>
      <c r="N477" s="32"/>
      <c r="O477" s="31" t="s">
        <v>42</v>
      </c>
      <c r="P477" s="32">
        <v>6.05</v>
      </c>
      <c r="Q477" s="32">
        <v>17.510000000000002</v>
      </c>
      <c r="R477" s="32">
        <v>68.92</v>
      </c>
      <c r="S477" s="32">
        <v>457.48</v>
      </c>
      <c r="T477" s="32">
        <v>6.7000000000000004E-2</v>
      </c>
    </row>
    <row r="478" spans="1:20">
      <c r="A478" s="110" t="s">
        <v>163</v>
      </c>
      <c r="B478" s="40" t="s">
        <v>161</v>
      </c>
      <c r="C478" s="112" t="s">
        <v>17</v>
      </c>
      <c r="D478" s="112">
        <v>6.2</v>
      </c>
      <c r="E478" s="112">
        <v>6.2</v>
      </c>
      <c r="F478" s="112">
        <v>25.34</v>
      </c>
      <c r="G478" s="112">
        <v>181.18</v>
      </c>
      <c r="H478" s="112">
        <v>2.34</v>
      </c>
      <c r="I478" s="31"/>
      <c r="J478" s="32"/>
      <c r="K478" s="32"/>
      <c r="L478" s="32"/>
      <c r="M478" s="32"/>
      <c r="N478" s="32"/>
      <c r="O478" s="31"/>
      <c r="P478" s="32"/>
      <c r="Q478" s="32"/>
      <c r="R478" s="32"/>
      <c r="S478" s="32"/>
      <c r="T478" s="32"/>
    </row>
    <row r="479" spans="1:20">
      <c r="A479" s="110"/>
      <c r="B479" s="65" t="s">
        <v>162</v>
      </c>
      <c r="C479" s="34"/>
      <c r="D479" s="34"/>
      <c r="E479" s="34"/>
      <c r="F479" s="34"/>
      <c r="G479" s="34"/>
      <c r="H479" s="34"/>
      <c r="I479" s="31"/>
      <c r="J479" s="32"/>
      <c r="K479" s="32"/>
      <c r="L479" s="32"/>
      <c r="M479" s="32"/>
      <c r="N479" s="32"/>
      <c r="O479" s="31"/>
      <c r="P479" s="32"/>
      <c r="Q479" s="32"/>
      <c r="R479" s="32"/>
      <c r="S479" s="32"/>
      <c r="T479" s="32"/>
    </row>
    <row r="480" spans="1:20">
      <c r="A480" s="32"/>
      <c r="B480" s="65" t="s">
        <v>164</v>
      </c>
      <c r="C480" s="34"/>
      <c r="D480" s="34"/>
      <c r="E480" s="34"/>
      <c r="F480" s="34"/>
      <c r="G480" s="34"/>
      <c r="H480" s="34"/>
      <c r="I480" s="31"/>
      <c r="J480" s="32"/>
      <c r="K480" s="32"/>
      <c r="L480" s="32"/>
      <c r="M480" s="32"/>
      <c r="N480" s="32"/>
      <c r="O480" s="31"/>
      <c r="P480" s="32"/>
      <c r="Q480" s="32"/>
      <c r="R480" s="32"/>
      <c r="S480" s="32"/>
      <c r="T480" s="32"/>
    </row>
    <row r="481" spans="1:20">
      <c r="A481" s="32"/>
      <c r="B481" s="65" t="s">
        <v>166</v>
      </c>
      <c r="C481" s="34"/>
      <c r="D481" s="34"/>
      <c r="E481" s="34"/>
      <c r="F481" s="34"/>
      <c r="G481" s="34"/>
      <c r="H481" s="34"/>
      <c r="I481" s="31"/>
      <c r="J481" s="32"/>
      <c r="K481" s="32"/>
      <c r="L481" s="32"/>
      <c r="M481" s="32"/>
      <c r="N481" s="32"/>
      <c r="O481" s="31"/>
      <c r="P481" s="32"/>
      <c r="Q481" s="32"/>
      <c r="R481" s="32"/>
      <c r="S481" s="32"/>
      <c r="T481" s="32"/>
    </row>
    <row r="482" spans="1:20">
      <c r="A482" s="32"/>
      <c r="B482" s="65" t="s">
        <v>165</v>
      </c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1"/>
      <c r="P482" s="32"/>
      <c r="Q482" s="32"/>
      <c r="R482" s="32"/>
      <c r="S482" s="32"/>
      <c r="T482" s="32"/>
    </row>
    <row r="483" spans="1:20">
      <c r="A483" s="32"/>
      <c r="B483" s="110" t="s">
        <v>18</v>
      </c>
      <c r="C483" s="39"/>
      <c r="D483" s="110">
        <f>SUM(D477:D478)</f>
        <v>10.84</v>
      </c>
      <c r="E483" s="110">
        <f>SUM(E477:E478)</f>
        <v>12.600000000000001</v>
      </c>
      <c r="F483" s="43">
        <f>SUM(F477:F478)</f>
        <v>42.34</v>
      </c>
      <c r="G483" s="43">
        <f>SUM(G477:G478)</f>
        <v>355.18</v>
      </c>
      <c r="H483" s="110">
        <f>SUM(H477:H478)</f>
        <v>3.54</v>
      </c>
      <c r="I483" s="34"/>
      <c r="J483" s="34"/>
      <c r="K483" s="34"/>
      <c r="L483" s="34"/>
      <c r="M483" s="34"/>
      <c r="N483" s="34"/>
      <c r="O483" s="31"/>
      <c r="P483" s="32"/>
      <c r="Q483" s="32"/>
      <c r="R483" s="32"/>
      <c r="S483" s="32"/>
      <c r="T483" s="32"/>
    </row>
    <row r="484" spans="1:20" ht="15.75" thickBot="1">
      <c r="A484" s="112"/>
      <c r="B484" s="110" t="s">
        <v>389</v>
      </c>
      <c r="C484" s="39"/>
      <c r="D484" s="110">
        <f>SUM(D443,D475,D483)</f>
        <v>54.429999999999993</v>
      </c>
      <c r="E484" s="110">
        <f>SUM(E443,E475,E483)</f>
        <v>58.77</v>
      </c>
      <c r="F484" s="43">
        <f>SUM(F443,F475,F483)</f>
        <v>204.59</v>
      </c>
      <c r="G484" s="43">
        <f>SUM(G443,G475,G483)</f>
        <v>1550.8799999999999</v>
      </c>
      <c r="H484" s="110">
        <f>SUM(H443,H475,H483)</f>
        <v>424.81</v>
      </c>
      <c r="I484" s="110"/>
      <c r="J484" s="110">
        <f>SUM(J443,J475)</f>
        <v>65.919999999999987</v>
      </c>
      <c r="K484" s="110">
        <f>SUM(K443,K475)</f>
        <v>68.929999999999993</v>
      </c>
      <c r="L484" s="110">
        <f>SUM(L443,L475)</f>
        <v>285.90999999999997</v>
      </c>
      <c r="M484" s="110">
        <f>SUM(M443,M475)</f>
        <v>1901.14</v>
      </c>
      <c r="N484" s="110">
        <f>SUM(N443,N475)</f>
        <v>196.82999999999998</v>
      </c>
      <c r="O484" s="36">
        <f t="shared" ref="O484:T484" si="26">SUM(O477:O482)</f>
        <v>0</v>
      </c>
      <c r="P484" s="36">
        <f t="shared" si="26"/>
        <v>6.05</v>
      </c>
      <c r="Q484" s="36">
        <f t="shared" si="26"/>
        <v>17.510000000000002</v>
      </c>
      <c r="R484" s="36">
        <f t="shared" si="26"/>
        <v>68.92</v>
      </c>
      <c r="S484" s="36">
        <f t="shared" si="26"/>
        <v>457.48</v>
      </c>
      <c r="T484" s="36">
        <f t="shared" si="26"/>
        <v>6.7000000000000004E-2</v>
      </c>
    </row>
    <row r="485" spans="1:20" ht="21" customHeight="1" thickBot="1">
      <c r="A485" s="212" t="s">
        <v>310</v>
      </c>
      <c r="B485" s="213"/>
      <c r="C485" s="213"/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13"/>
      <c r="T485" s="214"/>
    </row>
    <row r="486" spans="1:20" ht="15" customHeight="1">
      <c r="A486" s="197" t="s">
        <v>30</v>
      </c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  <c r="P486" s="198"/>
      <c r="Q486" s="198"/>
      <c r="R486" s="198"/>
      <c r="S486" s="198"/>
      <c r="T486" s="199"/>
    </row>
    <row r="487" spans="1:20">
      <c r="A487" s="110" t="s">
        <v>63</v>
      </c>
      <c r="B487" s="44" t="s">
        <v>46</v>
      </c>
      <c r="C487" s="59" t="s">
        <v>64</v>
      </c>
      <c r="D487" s="45">
        <v>2.81</v>
      </c>
      <c r="E487" s="45">
        <v>4.49</v>
      </c>
      <c r="F487" s="45">
        <v>10.98</v>
      </c>
      <c r="G487" s="45">
        <v>100.3</v>
      </c>
      <c r="H487" s="45">
        <v>0.06</v>
      </c>
      <c r="I487" s="45" t="s">
        <v>292</v>
      </c>
      <c r="J487" s="45">
        <v>6.45</v>
      </c>
      <c r="K487" s="45">
        <v>7.27</v>
      </c>
      <c r="L487" s="45">
        <v>17.77</v>
      </c>
      <c r="M487" s="45">
        <v>162.25</v>
      </c>
      <c r="N487" s="60">
        <v>0.1</v>
      </c>
      <c r="O487" s="34" t="s">
        <v>20</v>
      </c>
      <c r="P487" s="34">
        <v>10.45</v>
      </c>
      <c r="Q487" s="34">
        <v>23.09</v>
      </c>
      <c r="R487" s="34">
        <v>1.27</v>
      </c>
      <c r="S487" s="34">
        <v>256.39999999999998</v>
      </c>
      <c r="T487" s="34" t="s">
        <v>15</v>
      </c>
    </row>
    <row r="488" spans="1:20">
      <c r="A488" s="32"/>
      <c r="B488" s="46" t="s">
        <v>104</v>
      </c>
      <c r="C488" s="110"/>
      <c r="D488" s="110"/>
      <c r="E488" s="110"/>
      <c r="F488" s="110"/>
      <c r="G488" s="110"/>
      <c r="H488" s="110"/>
      <c r="I488" s="35"/>
      <c r="J488" s="32"/>
      <c r="K488" s="32"/>
      <c r="L488" s="32"/>
      <c r="M488" s="32"/>
      <c r="N488" s="50"/>
      <c r="O488" s="34"/>
      <c r="P488" s="34"/>
      <c r="Q488" s="34"/>
      <c r="R488" s="34"/>
      <c r="S488" s="34"/>
      <c r="T488" s="34"/>
    </row>
    <row r="489" spans="1:20">
      <c r="A489" s="32"/>
      <c r="B489" s="46" t="s">
        <v>238</v>
      </c>
      <c r="C489" s="110"/>
      <c r="D489" s="110"/>
      <c r="E489" s="110"/>
      <c r="F489" s="110"/>
      <c r="G489" s="132"/>
      <c r="H489" s="110"/>
      <c r="I489" s="35"/>
      <c r="J489" s="32"/>
      <c r="K489" s="32"/>
      <c r="L489" s="32"/>
      <c r="M489" s="32"/>
      <c r="N489" s="50"/>
      <c r="O489" s="34"/>
      <c r="P489" s="34"/>
      <c r="Q489" s="34"/>
      <c r="R489" s="34"/>
      <c r="S489" s="34"/>
      <c r="T489" s="34"/>
    </row>
    <row r="490" spans="1:20">
      <c r="A490" s="110" t="s">
        <v>218</v>
      </c>
      <c r="B490" s="44" t="s">
        <v>367</v>
      </c>
      <c r="C490" s="110" t="s">
        <v>16</v>
      </c>
      <c r="D490" s="110">
        <v>4.53</v>
      </c>
      <c r="E490" s="110">
        <v>4.9400000000000004</v>
      </c>
      <c r="F490" s="110">
        <v>21.98</v>
      </c>
      <c r="G490" s="110">
        <v>153.19999999999999</v>
      </c>
      <c r="H490" s="43">
        <v>0</v>
      </c>
      <c r="I490" s="109" t="s">
        <v>22</v>
      </c>
      <c r="J490" s="110">
        <v>5.44</v>
      </c>
      <c r="K490" s="110">
        <v>5.92</v>
      </c>
      <c r="L490" s="110">
        <v>26.37</v>
      </c>
      <c r="M490" s="110">
        <v>183.83</v>
      </c>
      <c r="N490" s="43">
        <v>0</v>
      </c>
      <c r="O490" s="34"/>
      <c r="P490" s="34"/>
      <c r="Q490" s="34"/>
      <c r="R490" s="34"/>
      <c r="S490" s="34"/>
      <c r="T490" s="34"/>
    </row>
    <row r="491" spans="1:20">
      <c r="A491" s="44"/>
      <c r="B491" s="46" t="s">
        <v>220</v>
      </c>
      <c r="C491" s="44"/>
      <c r="D491" s="44"/>
      <c r="E491" s="44"/>
      <c r="F491" s="44"/>
      <c r="G491" s="44"/>
      <c r="H491" s="128"/>
      <c r="I491" s="31"/>
      <c r="J491" s="32"/>
      <c r="K491" s="32"/>
      <c r="L491" s="32"/>
      <c r="M491" s="32"/>
      <c r="N491" s="50"/>
      <c r="O491" s="34"/>
      <c r="P491" s="34"/>
      <c r="Q491" s="34"/>
      <c r="R491" s="34"/>
      <c r="S491" s="34"/>
      <c r="T491" s="34"/>
    </row>
    <row r="492" spans="1:20">
      <c r="A492" s="44"/>
      <c r="B492" s="46" t="s">
        <v>94</v>
      </c>
      <c r="C492" s="44"/>
      <c r="D492" s="44"/>
      <c r="E492" s="44"/>
      <c r="F492" s="44"/>
      <c r="G492" s="44"/>
      <c r="H492" s="128"/>
      <c r="I492" s="31"/>
      <c r="J492" s="32"/>
      <c r="K492" s="32"/>
      <c r="L492" s="32"/>
      <c r="M492" s="32"/>
      <c r="N492" s="50"/>
      <c r="O492" s="34"/>
      <c r="P492" s="34"/>
      <c r="Q492" s="34"/>
      <c r="R492" s="34"/>
      <c r="S492" s="34"/>
      <c r="T492" s="34"/>
    </row>
    <row r="493" spans="1:20">
      <c r="A493" s="44"/>
      <c r="B493" s="46" t="s">
        <v>70</v>
      </c>
      <c r="C493" s="44"/>
      <c r="D493" s="44"/>
      <c r="E493" s="44"/>
      <c r="F493" s="44"/>
      <c r="G493" s="44"/>
      <c r="H493" s="128"/>
      <c r="I493" s="31"/>
      <c r="J493" s="32"/>
      <c r="K493" s="32"/>
      <c r="L493" s="32"/>
      <c r="M493" s="32"/>
      <c r="N493" s="50"/>
      <c r="O493" s="34"/>
      <c r="P493" s="34"/>
      <c r="Q493" s="34"/>
      <c r="R493" s="34"/>
      <c r="S493" s="34"/>
      <c r="T493" s="34"/>
    </row>
    <row r="494" spans="1:20">
      <c r="A494" s="107" t="s">
        <v>320</v>
      </c>
      <c r="B494" s="123" t="s">
        <v>319</v>
      </c>
      <c r="C494" s="124" t="s">
        <v>322</v>
      </c>
      <c r="D494" s="110">
        <v>7.8</v>
      </c>
      <c r="E494" s="43">
        <v>15</v>
      </c>
      <c r="F494" s="110">
        <v>15.9</v>
      </c>
      <c r="G494" s="110">
        <v>168</v>
      </c>
      <c r="H494" s="125">
        <v>0</v>
      </c>
      <c r="I494" s="131" t="s">
        <v>20</v>
      </c>
      <c r="J494" s="45">
        <v>10.4</v>
      </c>
      <c r="K494" s="60">
        <v>20</v>
      </c>
      <c r="L494" s="45">
        <v>21.2</v>
      </c>
      <c r="M494" s="45">
        <v>224</v>
      </c>
      <c r="N494" s="43">
        <v>0</v>
      </c>
      <c r="O494" s="34"/>
      <c r="P494" s="34"/>
      <c r="Q494" s="34"/>
      <c r="R494" s="34"/>
      <c r="S494" s="34"/>
      <c r="T494" s="34"/>
    </row>
    <row r="495" spans="1:20">
      <c r="A495" s="32"/>
      <c r="B495" s="52" t="s">
        <v>321</v>
      </c>
      <c r="C495" s="32"/>
      <c r="D495" s="58"/>
      <c r="E495" s="58"/>
      <c r="F495" s="58"/>
      <c r="G495" s="58"/>
      <c r="H495" s="50"/>
      <c r="I495" s="32"/>
      <c r="J495" s="58"/>
      <c r="K495" s="58"/>
      <c r="L495" s="58"/>
      <c r="M495" s="58"/>
      <c r="N495" s="127"/>
      <c r="O495" s="34"/>
      <c r="P495" s="34"/>
      <c r="Q495" s="34"/>
      <c r="R495" s="34"/>
      <c r="S495" s="34"/>
      <c r="T495" s="34"/>
    </row>
    <row r="496" spans="1:20">
      <c r="A496" s="175" t="s">
        <v>163</v>
      </c>
      <c r="B496" s="177" t="s">
        <v>345</v>
      </c>
      <c r="C496" s="175" t="s">
        <v>17</v>
      </c>
      <c r="D496" s="175">
        <v>6.2</v>
      </c>
      <c r="E496" s="175">
        <v>6.2</v>
      </c>
      <c r="F496" s="175">
        <v>25.34</v>
      </c>
      <c r="G496" s="175">
        <v>181.18</v>
      </c>
      <c r="H496" s="175">
        <v>2.34</v>
      </c>
      <c r="I496" s="175" t="s">
        <v>17</v>
      </c>
      <c r="J496" s="175">
        <v>6.2</v>
      </c>
      <c r="K496" s="175">
        <v>6.2</v>
      </c>
      <c r="L496" s="175">
        <v>25.34</v>
      </c>
      <c r="M496" s="175">
        <v>181.18</v>
      </c>
      <c r="N496" s="179">
        <v>2.34</v>
      </c>
      <c r="O496" s="34"/>
      <c r="P496" s="34"/>
      <c r="Q496" s="34"/>
      <c r="R496" s="34"/>
      <c r="S496" s="34"/>
      <c r="T496" s="34"/>
    </row>
    <row r="497" spans="1:20" ht="3.75" customHeight="1">
      <c r="A497" s="176"/>
      <c r="B497" s="178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180"/>
      <c r="O497" s="34"/>
      <c r="P497" s="34"/>
      <c r="Q497" s="34"/>
      <c r="R497" s="34"/>
      <c r="S497" s="34"/>
      <c r="T497" s="34"/>
    </row>
    <row r="498" spans="1:20">
      <c r="A498" s="46"/>
      <c r="B498" s="46" t="s">
        <v>346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4"/>
      <c r="P498" s="34"/>
      <c r="Q498" s="34"/>
      <c r="R498" s="34"/>
      <c r="S498" s="34"/>
      <c r="T498" s="34"/>
    </row>
    <row r="499" spans="1:20">
      <c r="A499" s="46"/>
      <c r="B499" s="46" t="s">
        <v>164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4"/>
      <c r="P499" s="34"/>
      <c r="Q499" s="34"/>
      <c r="R499" s="34"/>
      <c r="S499" s="34"/>
      <c r="T499" s="34"/>
    </row>
    <row r="500" spans="1:20">
      <c r="A500" s="46"/>
      <c r="B500" s="46" t="s">
        <v>165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4"/>
      <c r="P500" s="34"/>
      <c r="Q500" s="34"/>
      <c r="R500" s="34"/>
      <c r="S500" s="34"/>
      <c r="T500" s="34"/>
    </row>
    <row r="501" spans="1:20">
      <c r="A501" s="46"/>
      <c r="B501" s="46" t="s">
        <v>347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4"/>
      <c r="P501" s="34"/>
      <c r="Q501" s="34"/>
      <c r="R501" s="34"/>
      <c r="S501" s="34"/>
      <c r="T501" s="34"/>
    </row>
    <row r="502" spans="1:20">
      <c r="A502" s="110"/>
      <c r="B502" s="110" t="s">
        <v>18</v>
      </c>
      <c r="C502" s="31"/>
      <c r="D502" s="110">
        <f>SUM(D487:D501)</f>
        <v>21.34</v>
      </c>
      <c r="E502" s="110">
        <f>SUM(E487:E501)</f>
        <v>30.63</v>
      </c>
      <c r="F502" s="110">
        <f>SUM(F487:F501)</f>
        <v>74.2</v>
      </c>
      <c r="G502" s="110">
        <f>SUM(G487:G501)</f>
        <v>602.68000000000006</v>
      </c>
      <c r="H502" s="110">
        <f>SUM(H487:H501)</f>
        <v>2.4</v>
      </c>
      <c r="I502" s="110"/>
      <c r="J502" s="110">
        <f>SUM(J487:J501)</f>
        <v>28.49</v>
      </c>
      <c r="K502" s="110">
        <f>SUM(K487:K501)</f>
        <v>39.39</v>
      </c>
      <c r="L502" s="110">
        <f>SUM(L487:L501)</f>
        <v>90.68</v>
      </c>
      <c r="M502" s="110">
        <f>SUM(M487:M501)</f>
        <v>751.26</v>
      </c>
      <c r="N502" s="43">
        <f>SUM(N487:N501)</f>
        <v>2.44</v>
      </c>
      <c r="O502" s="36">
        <f t="shared" ref="O502:T502" si="27">SUM(O487:O501)</f>
        <v>0</v>
      </c>
      <c r="P502" s="36">
        <f t="shared" si="27"/>
        <v>10.45</v>
      </c>
      <c r="Q502" s="36">
        <f t="shared" si="27"/>
        <v>23.09</v>
      </c>
      <c r="R502" s="36">
        <f t="shared" si="27"/>
        <v>1.27</v>
      </c>
      <c r="S502" s="36">
        <f t="shared" si="27"/>
        <v>256.39999999999998</v>
      </c>
      <c r="T502" s="36">
        <f t="shared" si="27"/>
        <v>0</v>
      </c>
    </row>
    <row r="503" spans="1:20">
      <c r="A503" s="182" t="s">
        <v>19</v>
      </c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4"/>
    </row>
    <row r="504" spans="1:20">
      <c r="A504" s="110" t="s">
        <v>109</v>
      </c>
      <c r="B504" s="40" t="s">
        <v>318</v>
      </c>
      <c r="C504" s="82" t="s">
        <v>27</v>
      </c>
      <c r="D504" s="110">
        <v>0.96</v>
      </c>
      <c r="E504" s="110">
        <v>3.21</v>
      </c>
      <c r="F504" s="110">
        <v>5.46</v>
      </c>
      <c r="G504" s="110">
        <v>55.79</v>
      </c>
      <c r="H504" s="110">
        <v>2.7</v>
      </c>
      <c r="I504" s="78" t="s">
        <v>20</v>
      </c>
      <c r="J504" s="112">
        <v>1.6</v>
      </c>
      <c r="K504" s="112">
        <v>1.5</v>
      </c>
      <c r="L504" s="112">
        <v>8.5</v>
      </c>
      <c r="M504" s="112">
        <v>49</v>
      </c>
      <c r="N504" s="112">
        <v>9.5</v>
      </c>
      <c r="O504" s="74" t="s">
        <v>27</v>
      </c>
      <c r="P504" s="34">
        <v>0.56000000000000005</v>
      </c>
      <c r="Q504" s="34">
        <v>7.0000000000000007E-2</v>
      </c>
      <c r="R504" s="34">
        <v>1.75</v>
      </c>
      <c r="S504" s="34">
        <v>9.8000000000000007</v>
      </c>
      <c r="T504" s="34">
        <v>1.89</v>
      </c>
    </row>
    <row r="505" spans="1:20" ht="15.75" customHeight="1">
      <c r="A505" s="110"/>
      <c r="B505" s="46" t="s">
        <v>333</v>
      </c>
      <c r="C505" s="82"/>
      <c r="D505" s="110"/>
      <c r="E505" s="110"/>
      <c r="F505" s="110"/>
      <c r="G505" s="110"/>
      <c r="H505" s="110"/>
      <c r="I505" s="78"/>
      <c r="J505" s="112"/>
      <c r="K505" s="112"/>
      <c r="L505" s="112"/>
      <c r="M505" s="112"/>
      <c r="N505" s="112"/>
      <c r="O505" s="32" t="s">
        <v>51</v>
      </c>
      <c r="P505" s="34">
        <v>10.19</v>
      </c>
      <c r="Q505" s="34">
        <v>8.77</v>
      </c>
      <c r="R505" s="34">
        <v>13.07</v>
      </c>
      <c r="S505" s="34">
        <v>189.34</v>
      </c>
      <c r="T505" s="34">
        <v>11.89</v>
      </c>
    </row>
    <row r="506" spans="1:20">
      <c r="A506" s="110"/>
      <c r="B506" s="46" t="s">
        <v>334</v>
      </c>
      <c r="C506" s="83"/>
      <c r="D506" s="107"/>
      <c r="E506" s="107"/>
      <c r="F506" s="107"/>
      <c r="G506" s="107"/>
      <c r="H506" s="107"/>
      <c r="I506" s="85"/>
      <c r="J506" s="86"/>
      <c r="K506" s="86"/>
      <c r="L506" s="86"/>
      <c r="M506" s="86"/>
      <c r="N506" s="86"/>
      <c r="O506" s="32" t="s">
        <v>34</v>
      </c>
      <c r="P506" s="32">
        <v>25.4</v>
      </c>
      <c r="Q506" s="32">
        <v>16.3</v>
      </c>
      <c r="R506" s="32">
        <v>21.98</v>
      </c>
      <c r="S506" s="32">
        <v>390.25</v>
      </c>
      <c r="T506" s="32">
        <v>0.86</v>
      </c>
    </row>
    <row r="507" spans="1:20">
      <c r="A507" s="110"/>
      <c r="B507" s="46" t="s">
        <v>111</v>
      </c>
      <c r="C507" s="109"/>
      <c r="D507" s="110"/>
      <c r="E507" s="110"/>
      <c r="F507" s="110"/>
      <c r="G507" s="110"/>
      <c r="H507" s="110"/>
      <c r="I507" s="78"/>
      <c r="J507" s="112"/>
      <c r="K507" s="112"/>
      <c r="L507" s="112"/>
      <c r="M507" s="112"/>
      <c r="N507" s="112"/>
      <c r="O507" s="79" t="s">
        <v>22</v>
      </c>
      <c r="P507" s="34">
        <v>9.9499999999999993</v>
      </c>
      <c r="Q507" s="34">
        <v>10.74</v>
      </c>
      <c r="R507" s="34">
        <v>44.84</v>
      </c>
      <c r="S507" s="34">
        <v>315</v>
      </c>
      <c r="T507" s="34" t="s">
        <v>15</v>
      </c>
    </row>
    <row r="508" spans="1:20">
      <c r="A508" s="51" t="s">
        <v>172</v>
      </c>
      <c r="B508" s="67" t="s">
        <v>280</v>
      </c>
      <c r="C508" s="51" t="s">
        <v>21</v>
      </c>
      <c r="D508" s="51">
        <v>7.13</v>
      </c>
      <c r="E508" s="51">
        <v>4.45</v>
      </c>
      <c r="F508" s="51">
        <v>15.5</v>
      </c>
      <c r="G508" s="51">
        <v>160.05000000000001</v>
      </c>
      <c r="H508" s="51">
        <v>1.46</v>
      </c>
      <c r="I508" s="51" t="s">
        <v>21</v>
      </c>
      <c r="J508" s="51">
        <v>7.13</v>
      </c>
      <c r="K508" s="51">
        <v>4.45</v>
      </c>
      <c r="L508" s="51">
        <v>15.5</v>
      </c>
      <c r="M508" s="51">
        <v>160.05000000000001</v>
      </c>
      <c r="N508" s="51">
        <v>1.46</v>
      </c>
      <c r="O508" s="79"/>
      <c r="P508" s="34"/>
      <c r="Q508" s="34"/>
      <c r="R508" s="34"/>
      <c r="S508" s="34"/>
      <c r="T508" s="34"/>
    </row>
    <row r="509" spans="1:20">
      <c r="A509" s="51"/>
      <c r="B509" s="52" t="s">
        <v>79</v>
      </c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79"/>
      <c r="P509" s="34"/>
      <c r="Q509" s="34"/>
      <c r="R509" s="34"/>
      <c r="S509" s="34"/>
      <c r="T509" s="34"/>
    </row>
    <row r="510" spans="1:20">
      <c r="A510" s="51"/>
      <c r="B510" s="114" t="s">
        <v>281</v>
      </c>
      <c r="C510" s="114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79"/>
      <c r="P510" s="34"/>
      <c r="Q510" s="34"/>
      <c r="R510" s="34"/>
      <c r="S510" s="34"/>
      <c r="T510" s="34"/>
    </row>
    <row r="511" spans="1:20">
      <c r="A511" s="51"/>
      <c r="B511" s="114" t="s">
        <v>282</v>
      </c>
      <c r="C511" s="114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79"/>
      <c r="P511" s="34"/>
      <c r="Q511" s="34"/>
      <c r="R511" s="34"/>
      <c r="S511" s="34"/>
      <c r="T511" s="34"/>
    </row>
    <row r="512" spans="1:20">
      <c r="A512" s="51"/>
      <c r="B512" s="52" t="s">
        <v>283</v>
      </c>
      <c r="C512" s="114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79"/>
      <c r="P512" s="34"/>
      <c r="Q512" s="34"/>
      <c r="R512" s="34"/>
      <c r="S512" s="34"/>
      <c r="T512" s="34"/>
    </row>
    <row r="513" spans="1:20">
      <c r="A513" s="51"/>
      <c r="B513" s="52" t="s">
        <v>118</v>
      </c>
      <c r="C513" s="114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79"/>
      <c r="P513" s="34"/>
      <c r="Q513" s="34"/>
      <c r="R513" s="34"/>
      <c r="S513" s="34"/>
      <c r="T513" s="34"/>
    </row>
    <row r="514" spans="1:20">
      <c r="A514" s="51"/>
      <c r="B514" s="52" t="s">
        <v>213</v>
      </c>
      <c r="C514" s="114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79"/>
      <c r="P514" s="34"/>
      <c r="Q514" s="34"/>
      <c r="R514" s="34"/>
      <c r="S514" s="34"/>
      <c r="T514" s="34"/>
    </row>
    <row r="515" spans="1:20">
      <c r="A515" s="51"/>
      <c r="B515" s="52" t="s">
        <v>284</v>
      </c>
      <c r="C515" s="114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79"/>
      <c r="P515" s="34"/>
      <c r="Q515" s="34"/>
      <c r="R515" s="34"/>
      <c r="S515" s="34"/>
      <c r="T515" s="34"/>
    </row>
    <row r="516" spans="1:20">
      <c r="A516" s="51" t="s">
        <v>285</v>
      </c>
      <c r="B516" s="67" t="s">
        <v>286</v>
      </c>
      <c r="C516" s="51" t="s">
        <v>17</v>
      </c>
      <c r="D516" s="51">
        <v>29.1</v>
      </c>
      <c r="E516" s="51">
        <v>14.25</v>
      </c>
      <c r="F516" s="51">
        <v>25.05</v>
      </c>
      <c r="G516" s="51">
        <v>451.5</v>
      </c>
      <c r="H516" s="53">
        <v>0</v>
      </c>
      <c r="I516" s="51" t="s">
        <v>21</v>
      </c>
      <c r="J516" s="51">
        <v>43.65</v>
      </c>
      <c r="K516" s="51">
        <v>21.38</v>
      </c>
      <c r="L516" s="51">
        <v>37.58</v>
      </c>
      <c r="M516" s="51">
        <v>677.25</v>
      </c>
      <c r="N516" s="53">
        <v>0</v>
      </c>
      <c r="O516" s="79"/>
      <c r="P516" s="34"/>
      <c r="Q516" s="34"/>
      <c r="R516" s="34"/>
      <c r="S516" s="34"/>
      <c r="T516" s="34"/>
    </row>
    <row r="517" spans="1:20">
      <c r="A517" s="52"/>
      <c r="B517" s="52" t="s">
        <v>287</v>
      </c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79"/>
      <c r="P517" s="34"/>
      <c r="Q517" s="34"/>
      <c r="R517" s="34"/>
      <c r="S517" s="34"/>
      <c r="T517" s="34"/>
    </row>
    <row r="518" spans="1:20">
      <c r="A518" s="52"/>
      <c r="B518" s="52" t="s">
        <v>290</v>
      </c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79"/>
      <c r="P518" s="34"/>
      <c r="Q518" s="34"/>
      <c r="R518" s="34"/>
      <c r="S518" s="34"/>
      <c r="T518" s="34"/>
    </row>
    <row r="519" spans="1:20">
      <c r="A519" s="52"/>
      <c r="B519" s="52" t="s">
        <v>213</v>
      </c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79"/>
      <c r="P519" s="34"/>
      <c r="Q519" s="34"/>
      <c r="R519" s="34"/>
      <c r="S519" s="34"/>
      <c r="T519" s="34"/>
    </row>
    <row r="520" spans="1:20">
      <c r="A520" s="52"/>
      <c r="B520" s="52" t="s">
        <v>118</v>
      </c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79"/>
      <c r="P520" s="34"/>
      <c r="Q520" s="34"/>
      <c r="R520" s="34"/>
      <c r="S520" s="34"/>
      <c r="T520" s="34"/>
    </row>
    <row r="521" spans="1:20">
      <c r="A521" s="52"/>
      <c r="B521" s="52" t="s">
        <v>291</v>
      </c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79"/>
      <c r="P521" s="34"/>
      <c r="Q521" s="34"/>
      <c r="R521" s="34"/>
      <c r="S521" s="34"/>
      <c r="T521" s="34"/>
    </row>
    <row r="522" spans="1:20">
      <c r="A522" s="52"/>
      <c r="B522" s="52" t="s">
        <v>288</v>
      </c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79"/>
      <c r="P522" s="34"/>
      <c r="Q522" s="34"/>
      <c r="R522" s="34"/>
      <c r="S522" s="34"/>
      <c r="T522" s="34"/>
    </row>
    <row r="523" spans="1:20">
      <c r="A523" s="52"/>
      <c r="B523" s="52" t="s">
        <v>149</v>
      </c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79"/>
      <c r="P523" s="34"/>
      <c r="Q523" s="34"/>
      <c r="R523" s="34"/>
      <c r="S523" s="34"/>
      <c r="T523" s="34"/>
    </row>
    <row r="524" spans="1:20">
      <c r="A524" s="52"/>
      <c r="B524" s="52" t="s">
        <v>289</v>
      </c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79"/>
      <c r="P524" s="34"/>
      <c r="Q524" s="34"/>
      <c r="R524" s="34"/>
      <c r="S524" s="34"/>
      <c r="T524" s="34"/>
    </row>
    <row r="525" spans="1:20">
      <c r="A525" s="110" t="s">
        <v>131</v>
      </c>
      <c r="B525" s="44" t="s">
        <v>28</v>
      </c>
      <c r="C525" s="110" t="s">
        <v>17</v>
      </c>
      <c r="D525" s="110">
        <v>4.51</v>
      </c>
      <c r="E525" s="110">
        <v>1.1399999999999999</v>
      </c>
      <c r="F525" s="110">
        <v>7.71</v>
      </c>
      <c r="G525" s="110">
        <v>114.66</v>
      </c>
      <c r="H525" s="110">
        <v>3.67</v>
      </c>
      <c r="I525" s="110" t="s">
        <v>17</v>
      </c>
      <c r="J525" s="110">
        <v>4.51</v>
      </c>
      <c r="K525" s="110">
        <v>1.1399999999999999</v>
      </c>
      <c r="L525" s="110">
        <v>7.71</v>
      </c>
      <c r="M525" s="110">
        <v>114.66</v>
      </c>
      <c r="N525" s="110">
        <v>3.67</v>
      </c>
      <c r="O525" s="79"/>
      <c r="P525" s="34"/>
      <c r="Q525" s="34"/>
      <c r="R525" s="34"/>
      <c r="S525" s="34"/>
      <c r="T525" s="34"/>
    </row>
    <row r="526" spans="1:20">
      <c r="A526" s="46"/>
      <c r="B526" s="46" t="s">
        <v>132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79"/>
      <c r="P526" s="34"/>
      <c r="Q526" s="34"/>
      <c r="R526" s="34"/>
      <c r="S526" s="34"/>
      <c r="T526" s="34"/>
    </row>
    <row r="527" spans="1:20">
      <c r="A527" s="46"/>
      <c r="B527" s="46" t="s">
        <v>133</v>
      </c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79"/>
      <c r="P527" s="34"/>
      <c r="Q527" s="34"/>
      <c r="R527" s="34"/>
      <c r="S527" s="34"/>
      <c r="T527" s="34"/>
    </row>
    <row r="528" spans="1:20">
      <c r="A528" s="46"/>
      <c r="B528" s="46" t="s">
        <v>134</v>
      </c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79"/>
      <c r="P528" s="34"/>
      <c r="Q528" s="34"/>
      <c r="R528" s="34"/>
      <c r="S528" s="34"/>
      <c r="T528" s="34"/>
    </row>
    <row r="529" spans="1:20">
      <c r="A529" s="46"/>
      <c r="B529" s="46" t="s">
        <v>121</v>
      </c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79"/>
      <c r="P529" s="34"/>
      <c r="Q529" s="34"/>
      <c r="R529" s="34"/>
      <c r="S529" s="34"/>
      <c r="T529" s="34"/>
    </row>
    <row r="530" spans="1:20">
      <c r="A530" s="108" t="s">
        <v>135</v>
      </c>
      <c r="B530" s="75" t="s">
        <v>101</v>
      </c>
      <c r="C530" s="109" t="s">
        <v>35</v>
      </c>
      <c r="D530" s="110">
        <v>2.6</v>
      </c>
      <c r="E530" s="110">
        <v>0.36</v>
      </c>
      <c r="F530" s="110">
        <v>1.05</v>
      </c>
      <c r="G530" s="110">
        <v>72.400000000000006</v>
      </c>
      <c r="H530" s="43">
        <v>0</v>
      </c>
      <c r="I530" s="109" t="s">
        <v>127</v>
      </c>
      <c r="J530" s="110">
        <v>3.3</v>
      </c>
      <c r="K530" s="110">
        <v>0.48</v>
      </c>
      <c r="L530" s="110">
        <v>16.7</v>
      </c>
      <c r="M530" s="110">
        <v>83.24</v>
      </c>
      <c r="N530" s="43">
        <v>0</v>
      </c>
      <c r="O530" s="79" t="s">
        <v>17</v>
      </c>
      <c r="P530" s="34">
        <v>0.45</v>
      </c>
      <c r="Q530" s="34">
        <v>0.1</v>
      </c>
      <c r="R530" s="34">
        <v>33.99</v>
      </c>
      <c r="S530" s="34">
        <v>141.19999999999999</v>
      </c>
      <c r="T530" s="34">
        <v>12</v>
      </c>
    </row>
    <row r="531" spans="1:20">
      <c r="A531" s="98"/>
      <c r="B531" s="110" t="s">
        <v>18</v>
      </c>
      <c r="C531" s="88"/>
      <c r="D531" s="99">
        <f>SUM(D504:D530)</f>
        <v>44.3</v>
      </c>
      <c r="E531" s="99">
        <f>SUM(E504:E530)</f>
        <v>23.41</v>
      </c>
      <c r="F531" s="99">
        <f>SUM(F504:F530)</f>
        <v>54.77</v>
      </c>
      <c r="G531" s="99">
        <f>SUM(G504:G530)</f>
        <v>854.4</v>
      </c>
      <c r="H531" s="99">
        <f>SUM(H504:H530)</f>
        <v>7.83</v>
      </c>
      <c r="I531" s="99"/>
      <c r="J531" s="99">
        <f>SUM(J504:J530)</f>
        <v>60.189999999999991</v>
      </c>
      <c r="K531" s="99">
        <f>SUM(K504:K530)</f>
        <v>28.95</v>
      </c>
      <c r="L531" s="99">
        <f>SUM(L504:L530)</f>
        <v>85.99</v>
      </c>
      <c r="M531" s="99">
        <f>SUM(M504:M530)</f>
        <v>1084.1999999999998</v>
      </c>
      <c r="N531" s="99">
        <f>SUM(N504:N530)</f>
        <v>14.63</v>
      </c>
      <c r="O531" s="91">
        <f t="shared" ref="O531:T531" si="28">SUM(O504:O530)</f>
        <v>0</v>
      </c>
      <c r="P531" s="91">
        <f t="shared" si="28"/>
        <v>46.55</v>
      </c>
      <c r="Q531" s="91">
        <f t="shared" si="28"/>
        <v>35.980000000000004</v>
      </c>
      <c r="R531" s="91">
        <f t="shared" si="28"/>
        <v>115.63</v>
      </c>
      <c r="S531" s="91">
        <f t="shared" si="28"/>
        <v>1045.5899999999999</v>
      </c>
      <c r="T531" s="91">
        <f t="shared" si="28"/>
        <v>26.64</v>
      </c>
    </row>
    <row r="532" spans="1:20">
      <c r="A532" s="189" t="s">
        <v>24</v>
      </c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8"/>
    </row>
    <row r="533" spans="1:20">
      <c r="A533" s="110" t="s">
        <v>102</v>
      </c>
      <c r="B533" s="40" t="s">
        <v>370</v>
      </c>
      <c r="C533" s="109" t="s">
        <v>47</v>
      </c>
      <c r="D533" s="43">
        <v>4.6399999999999997</v>
      </c>
      <c r="E533" s="43">
        <v>6.4</v>
      </c>
      <c r="F533" s="43">
        <v>17</v>
      </c>
      <c r="G533" s="43">
        <v>174</v>
      </c>
      <c r="H533" s="43">
        <v>1.2</v>
      </c>
      <c r="I533" s="31"/>
      <c r="J533" s="32"/>
      <c r="K533" s="32"/>
      <c r="L533" s="32"/>
      <c r="M533" s="32"/>
      <c r="N533" s="32"/>
      <c r="O533" s="31" t="s">
        <v>42</v>
      </c>
      <c r="P533" s="32">
        <v>5.0999999999999996</v>
      </c>
      <c r="Q533" s="32">
        <v>18.5</v>
      </c>
      <c r="R533" s="32">
        <v>62.6</v>
      </c>
      <c r="S533" s="32">
        <v>424</v>
      </c>
      <c r="T533" s="32" t="s">
        <v>15</v>
      </c>
    </row>
    <row r="534" spans="1:20">
      <c r="A534" s="110" t="s">
        <v>97</v>
      </c>
      <c r="B534" s="44" t="s">
        <v>53</v>
      </c>
      <c r="C534" s="110" t="s">
        <v>17</v>
      </c>
      <c r="D534" s="43">
        <v>0.04</v>
      </c>
      <c r="E534" s="43">
        <v>0</v>
      </c>
      <c r="F534" s="43">
        <v>24.76</v>
      </c>
      <c r="G534" s="43">
        <v>94.2</v>
      </c>
      <c r="H534" s="43">
        <v>1.08</v>
      </c>
      <c r="I534" s="110"/>
      <c r="J534" s="110"/>
      <c r="K534" s="43"/>
      <c r="L534" s="110"/>
      <c r="M534" s="110"/>
      <c r="N534" s="110"/>
      <c r="O534" s="31"/>
      <c r="P534" s="32"/>
      <c r="Q534" s="32"/>
      <c r="R534" s="32"/>
      <c r="S534" s="32"/>
      <c r="T534" s="32"/>
    </row>
    <row r="535" spans="1:20">
      <c r="A535" s="46"/>
      <c r="B535" s="46" t="s">
        <v>98</v>
      </c>
      <c r="C535" s="72"/>
      <c r="D535" s="73"/>
      <c r="E535" s="73"/>
      <c r="F535" s="73"/>
      <c r="G535" s="73"/>
      <c r="H535" s="73"/>
      <c r="I535" s="44"/>
      <c r="J535" s="44"/>
      <c r="K535" s="44"/>
      <c r="L535" s="44"/>
      <c r="M535" s="44"/>
      <c r="N535" s="44"/>
      <c r="O535" s="31"/>
      <c r="P535" s="32"/>
      <c r="Q535" s="32"/>
      <c r="R535" s="32"/>
      <c r="S535" s="32"/>
      <c r="T535" s="32"/>
    </row>
    <row r="536" spans="1:20">
      <c r="A536" s="46"/>
      <c r="B536" s="46" t="s">
        <v>99</v>
      </c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31"/>
      <c r="P536" s="32"/>
      <c r="Q536" s="32"/>
      <c r="R536" s="32"/>
      <c r="S536" s="32"/>
      <c r="T536" s="32"/>
    </row>
    <row r="537" spans="1:20">
      <c r="A537" s="46"/>
      <c r="B537" s="110" t="s">
        <v>18</v>
      </c>
      <c r="C537" s="39"/>
      <c r="D537" s="43">
        <f>SUM(D533:D534)</f>
        <v>4.68</v>
      </c>
      <c r="E537" s="43">
        <f>SUM(E533:E534)</f>
        <v>6.4</v>
      </c>
      <c r="F537" s="43">
        <f>SUM(F533:F534)</f>
        <v>41.760000000000005</v>
      </c>
      <c r="G537" s="43">
        <f>SUM(G533:G534)</f>
        <v>268.2</v>
      </c>
      <c r="H537" s="43">
        <f>SUM(H533:H534)</f>
        <v>2.2800000000000002</v>
      </c>
      <c r="I537" s="44"/>
      <c r="J537" s="44"/>
      <c r="K537" s="44"/>
      <c r="L537" s="44"/>
      <c r="M537" s="44"/>
      <c r="N537" s="44"/>
      <c r="O537" s="31"/>
      <c r="P537" s="32"/>
      <c r="Q537" s="32"/>
      <c r="R537" s="32"/>
      <c r="S537" s="32"/>
      <c r="T537" s="32"/>
    </row>
    <row r="538" spans="1:20">
      <c r="A538" s="112"/>
      <c r="B538" s="110" t="s">
        <v>389</v>
      </c>
      <c r="C538" s="39"/>
      <c r="D538" s="43">
        <f>SUM(D502,D531,D537)</f>
        <v>70.319999999999993</v>
      </c>
      <c r="E538" s="43">
        <f>SUM(E502,E531,E537)</f>
        <v>60.44</v>
      </c>
      <c r="F538" s="43">
        <f>SUM(F502,F531,F537)</f>
        <v>170.73000000000002</v>
      </c>
      <c r="G538" s="43">
        <f>SUM(G502,G531,G537)</f>
        <v>1725.28</v>
      </c>
      <c r="H538" s="43">
        <f>SUM(H502,H531,H537)</f>
        <v>12.510000000000002</v>
      </c>
      <c r="I538" s="110"/>
      <c r="J538" s="110">
        <f>SUM(J502,J531)</f>
        <v>88.679999999999993</v>
      </c>
      <c r="K538" s="110">
        <f>SUM(K502,K531)</f>
        <v>68.34</v>
      </c>
      <c r="L538" s="110">
        <f>SUM(L502,L531)</f>
        <v>176.67000000000002</v>
      </c>
      <c r="M538" s="110">
        <f>SUM(M502,M531)</f>
        <v>1835.4599999999998</v>
      </c>
      <c r="N538" s="43">
        <f>SUM(N502,N531)</f>
        <v>17.07</v>
      </c>
      <c r="O538" s="36">
        <f t="shared" ref="O538:T538" si="29">SUM(O533:O536)</f>
        <v>0</v>
      </c>
      <c r="P538" s="36">
        <f t="shared" si="29"/>
        <v>5.0999999999999996</v>
      </c>
      <c r="Q538" s="36">
        <f t="shared" si="29"/>
        <v>18.5</v>
      </c>
      <c r="R538" s="36">
        <f t="shared" si="29"/>
        <v>62.6</v>
      </c>
      <c r="S538" s="36">
        <f t="shared" si="29"/>
        <v>424</v>
      </c>
      <c r="T538" s="36">
        <f t="shared" si="29"/>
        <v>0</v>
      </c>
    </row>
    <row r="539" spans="1:20" ht="21" customHeight="1" thickBot="1">
      <c r="A539" s="26"/>
      <c r="B539" s="26"/>
      <c r="C539" s="26"/>
      <c r="D539" s="26"/>
      <c r="E539" s="27"/>
      <c r="F539" s="27" t="s">
        <v>311</v>
      </c>
      <c r="G539" s="27"/>
      <c r="H539" s="27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</row>
    <row r="540" spans="1:20">
      <c r="A540" s="197" t="s">
        <v>30</v>
      </c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9"/>
    </row>
    <row r="541" spans="1:20">
      <c r="A541" s="110" t="s">
        <v>63</v>
      </c>
      <c r="B541" s="44" t="s">
        <v>46</v>
      </c>
      <c r="C541" s="59" t="s">
        <v>64</v>
      </c>
      <c r="D541" s="45">
        <v>2.81</v>
      </c>
      <c r="E541" s="45">
        <v>4.49</v>
      </c>
      <c r="F541" s="45">
        <v>10.98</v>
      </c>
      <c r="G541" s="45">
        <v>100.3</v>
      </c>
      <c r="H541" s="45">
        <v>0.06</v>
      </c>
      <c r="I541" s="45" t="s">
        <v>292</v>
      </c>
      <c r="J541" s="60">
        <v>6.45</v>
      </c>
      <c r="K541" s="60">
        <v>7.27</v>
      </c>
      <c r="L541" s="60">
        <v>17.77</v>
      </c>
      <c r="M541" s="60">
        <v>162.25</v>
      </c>
      <c r="N541" s="60">
        <v>0.1</v>
      </c>
      <c r="O541" s="34" t="s">
        <v>20</v>
      </c>
      <c r="P541" s="34">
        <v>10.45</v>
      </c>
      <c r="Q541" s="34">
        <v>23.09</v>
      </c>
      <c r="R541" s="34">
        <v>1.27</v>
      </c>
      <c r="S541" s="34">
        <v>256.39999999999998</v>
      </c>
      <c r="T541" s="34" t="s">
        <v>15</v>
      </c>
    </row>
    <row r="542" spans="1:20">
      <c r="A542" s="32"/>
      <c r="B542" s="46" t="s">
        <v>104</v>
      </c>
      <c r="C542" s="110"/>
      <c r="D542" s="110"/>
      <c r="E542" s="110"/>
      <c r="F542" s="110"/>
      <c r="G542" s="110"/>
      <c r="H542" s="110"/>
      <c r="I542" s="35"/>
      <c r="J542" s="50"/>
      <c r="K542" s="50"/>
      <c r="L542" s="50"/>
      <c r="M542" s="50"/>
      <c r="N542" s="50"/>
      <c r="O542" s="34"/>
      <c r="P542" s="34"/>
      <c r="Q542" s="34"/>
      <c r="R542" s="34"/>
      <c r="S542" s="34"/>
      <c r="T542" s="34"/>
    </row>
    <row r="543" spans="1:20">
      <c r="A543" s="32"/>
      <c r="B543" s="46" t="s">
        <v>238</v>
      </c>
      <c r="C543" s="110"/>
      <c r="D543" s="110"/>
      <c r="E543" s="110"/>
      <c r="F543" s="110"/>
      <c r="G543" s="132"/>
      <c r="H543" s="110"/>
      <c r="I543" s="35"/>
      <c r="J543" s="50"/>
      <c r="K543" s="50"/>
      <c r="L543" s="50"/>
      <c r="M543" s="50"/>
      <c r="N543" s="50"/>
      <c r="O543" s="34"/>
      <c r="P543" s="34"/>
      <c r="Q543" s="34"/>
      <c r="R543" s="34"/>
      <c r="S543" s="34"/>
      <c r="T543" s="34"/>
    </row>
    <row r="544" spans="1:20">
      <c r="A544" s="110" t="s">
        <v>302</v>
      </c>
      <c r="B544" s="44" t="s">
        <v>136</v>
      </c>
      <c r="C544" s="110" t="s">
        <v>17</v>
      </c>
      <c r="D544" s="110">
        <v>6.53</v>
      </c>
      <c r="E544" s="110">
        <v>7.03</v>
      </c>
      <c r="F544" s="110">
        <v>38.78</v>
      </c>
      <c r="G544" s="132">
        <v>244.92</v>
      </c>
      <c r="H544" s="110">
        <v>1.0900000000000001</v>
      </c>
      <c r="I544" s="110" t="s">
        <v>21</v>
      </c>
      <c r="J544" s="43">
        <v>9.36</v>
      </c>
      <c r="K544" s="43">
        <v>6.11</v>
      </c>
      <c r="L544" s="43">
        <v>53.19</v>
      </c>
      <c r="M544" s="43">
        <v>295.5</v>
      </c>
      <c r="N544" s="43">
        <v>1.63</v>
      </c>
      <c r="O544" s="34"/>
      <c r="P544" s="34"/>
      <c r="Q544" s="34"/>
      <c r="R544" s="34"/>
      <c r="S544" s="34"/>
      <c r="T544" s="34"/>
    </row>
    <row r="545" spans="1:20">
      <c r="A545" s="46"/>
      <c r="B545" s="46" t="s">
        <v>137</v>
      </c>
      <c r="C545" s="58"/>
      <c r="D545" s="58"/>
      <c r="E545" s="58"/>
      <c r="F545" s="58"/>
      <c r="G545" s="32"/>
      <c r="H545" s="32"/>
      <c r="I545" s="32"/>
      <c r="J545" s="50"/>
      <c r="K545" s="50"/>
      <c r="L545" s="50"/>
      <c r="M545" s="50"/>
      <c r="N545" s="50"/>
      <c r="O545" s="34"/>
      <c r="P545" s="34"/>
      <c r="Q545" s="34"/>
      <c r="R545" s="34"/>
      <c r="S545" s="34"/>
      <c r="T545" s="34"/>
    </row>
    <row r="546" spans="1:20">
      <c r="A546" s="46"/>
      <c r="B546" s="46" t="s">
        <v>138</v>
      </c>
      <c r="C546" s="32"/>
      <c r="D546" s="32"/>
      <c r="E546" s="32"/>
      <c r="F546" s="32"/>
      <c r="G546" s="32"/>
      <c r="H546" s="32"/>
      <c r="I546" s="32"/>
      <c r="J546" s="50"/>
      <c r="K546" s="50"/>
      <c r="L546" s="50"/>
      <c r="M546" s="50"/>
      <c r="N546" s="50"/>
      <c r="O546" s="34"/>
      <c r="P546" s="34"/>
      <c r="Q546" s="34"/>
      <c r="R546" s="34"/>
      <c r="S546" s="34"/>
      <c r="T546" s="34"/>
    </row>
    <row r="547" spans="1:20">
      <c r="A547" s="46"/>
      <c r="B547" s="46" t="s">
        <v>139</v>
      </c>
      <c r="C547" s="32"/>
      <c r="D547" s="32"/>
      <c r="E547" s="32"/>
      <c r="F547" s="32"/>
      <c r="G547" s="32"/>
      <c r="H547" s="32"/>
      <c r="I547" s="32"/>
      <c r="J547" s="50"/>
      <c r="K547" s="50"/>
      <c r="L547" s="50"/>
      <c r="M547" s="50"/>
      <c r="N547" s="50"/>
      <c r="O547" s="34"/>
      <c r="P547" s="34"/>
      <c r="Q547" s="34"/>
      <c r="R547" s="34"/>
      <c r="S547" s="34"/>
      <c r="T547" s="34"/>
    </row>
    <row r="548" spans="1:20">
      <c r="A548" s="46"/>
      <c r="B548" s="46" t="s">
        <v>140</v>
      </c>
      <c r="C548" s="32"/>
      <c r="D548" s="32"/>
      <c r="E548" s="32"/>
      <c r="F548" s="32"/>
      <c r="G548" s="32"/>
      <c r="H548" s="32"/>
      <c r="I548" s="32"/>
      <c r="J548" s="50"/>
      <c r="K548" s="50"/>
      <c r="L548" s="50"/>
      <c r="M548" s="50"/>
      <c r="N548" s="50"/>
      <c r="O548" s="34"/>
      <c r="P548" s="34"/>
      <c r="Q548" s="34"/>
      <c r="R548" s="34"/>
      <c r="S548" s="34"/>
      <c r="T548" s="34"/>
    </row>
    <row r="549" spans="1:20">
      <c r="A549" s="175" t="s">
        <v>328</v>
      </c>
      <c r="B549" s="177" t="s">
        <v>331</v>
      </c>
      <c r="C549" s="175" t="s">
        <v>17</v>
      </c>
      <c r="D549" s="175">
        <v>0.2</v>
      </c>
      <c r="E549" s="179">
        <v>0</v>
      </c>
      <c r="F549" s="179">
        <v>14</v>
      </c>
      <c r="G549" s="179">
        <v>28</v>
      </c>
      <c r="H549" s="179">
        <v>0</v>
      </c>
      <c r="I549" s="175" t="s">
        <v>17</v>
      </c>
      <c r="J549" s="179">
        <v>0.2</v>
      </c>
      <c r="K549" s="179">
        <v>0</v>
      </c>
      <c r="L549" s="179">
        <v>14</v>
      </c>
      <c r="M549" s="179">
        <v>28</v>
      </c>
      <c r="N549" s="179">
        <v>0</v>
      </c>
      <c r="O549" s="34"/>
      <c r="P549" s="34"/>
      <c r="Q549" s="34"/>
      <c r="R549" s="34"/>
      <c r="S549" s="34"/>
      <c r="T549" s="34"/>
    </row>
    <row r="550" spans="1:20" ht="1.5" customHeight="1">
      <c r="A550" s="176"/>
      <c r="B550" s="178"/>
      <c r="C550" s="176"/>
      <c r="D550" s="176"/>
      <c r="E550" s="180"/>
      <c r="F550" s="180"/>
      <c r="G550" s="180"/>
      <c r="H550" s="180"/>
      <c r="I550" s="176"/>
      <c r="J550" s="180"/>
      <c r="K550" s="180"/>
      <c r="L550" s="180"/>
      <c r="M550" s="180"/>
      <c r="N550" s="180"/>
      <c r="O550" s="34"/>
      <c r="P550" s="34"/>
      <c r="Q550" s="34"/>
      <c r="R550" s="34"/>
      <c r="S550" s="34"/>
      <c r="T550" s="34"/>
    </row>
    <row r="551" spans="1:20" ht="14.25" customHeight="1">
      <c r="A551" s="108"/>
      <c r="B551" s="147" t="s">
        <v>332</v>
      </c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34"/>
      <c r="P551" s="34"/>
      <c r="Q551" s="34"/>
      <c r="R551" s="34"/>
      <c r="S551" s="34"/>
      <c r="T551" s="34"/>
    </row>
    <row r="552" spans="1:20">
      <c r="A552" s="32"/>
      <c r="B552" s="46" t="s">
        <v>330</v>
      </c>
      <c r="C552" s="34"/>
      <c r="D552" s="112"/>
      <c r="E552" s="112"/>
      <c r="F552" s="112"/>
      <c r="G552" s="112"/>
      <c r="H552" s="112"/>
      <c r="I552" s="112"/>
      <c r="J552" s="112"/>
      <c r="K552" s="112"/>
      <c r="L552" s="112"/>
      <c r="M552" s="34"/>
      <c r="N552" s="34"/>
      <c r="O552" s="34"/>
      <c r="P552" s="34"/>
      <c r="Q552" s="34"/>
      <c r="R552" s="34"/>
      <c r="S552" s="34"/>
      <c r="T552" s="34"/>
    </row>
    <row r="553" spans="1:20">
      <c r="A553" s="110"/>
      <c r="B553" s="110" t="s">
        <v>18</v>
      </c>
      <c r="C553" s="31"/>
      <c r="D553" s="110">
        <f>SUM(D541:D552)</f>
        <v>9.5399999999999991</v>
      </c>
      <c r="E553" s="110">
        <f>SUM(E541:E552)</f>
        <v>11.52</v>
      </c>
      <c r="F553" s="110">
        <f>SUM(F541:F552)</f>
        <v>63.760000000000005</v>
      </c>
      <c r="G553" s="110">
        <f>SUM(G541:G552)</f>
        <v>373.21999999999997</v>
      </c>
      <c r="H553" s="110">
        <f>SUM(H541:H552)</f>
        <v>1.1500000000000001</v>
      </c>
      <c r="I553" s="110"/>
      <c r="J553" s="43">
        <f>SUM(J541:J552)</f>
        <v>16.009999999999998</v>
      </c>
      <c r="K553" s="43">
        <f>SUM(K541:K552)</f>
        <v>13.379999999999999</v>
      </c>
      <c r="L553" s="43">
        <f>SUM(L541:L552)</f>
        <v>84.96</v>
      </c>
      <c r="M553" s="43">
        <f>SUM(M541:M552)</f>
        <v>485.75</v>
      </c>
      <c r="N553" s="43">
        <f>SUM(N541:N552)</f>
        <v>1.73</v>
      </c>
      <c r="O553" s="36">
        <f t="shared" ref="O553:T553" si="30">SUM(O541:O552)</f>
        <v>0</v>
      </c>
      <c r="P553" s="36">
        <f t="shared" si="30"/>
        <v>10.45</v>
      </c>
      <c r="Q553" s="36">
        <f t="shared" si="30"/>
        <v>23.09</v>
      </c>
      <c r="R553" s="36">
        <f t="shared" si="30"/>
        <v>1.27</v>
      </c>
      <c r="S553" s="36">
        <f t="shared" si="30"/>
        <v>256.39999999999998</v>
      </c>
      <c r="T553" s="36">
        <f t="shared" si="30"/>
        <v>0</v>
      </c>
    </row>
    <row r="554" spans="1:20">
      <c r="A554" s="182" t="s">
        <v>19</v>
      </c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4"/>
    </row>
    <row r="555" spans="1:20">
      <c r="A555" s="110" t="s">
        <v>247</v>
      </c>
      <c r="B555" s="136" t="s">
        <v>314</v>
      </c>
      <c r="C555" s="78" t="s">
        <v>47</v>
      </c>
      <c r="D555" s="112">
        <v>0.66</v>
      </c>
      <c r="E555" s="112">
        <v>0.12</v>
      </c>
      <c r="F555" s="112">
        <v>2.2799999999999998</v>
      </c>
      <c r="G555" s="112">
        <v>13.2</v>
      </c>
      <c r="H555" s="112">
        <v>10.5</v>
      </c>
      <c r="I555" s="78" t="s">
        <v>20</v>
      </c>
      <c r="J555" s="112">
        <v>1.1000000000000001</v>
      </c>
      <c r="K555" s="112">
        <v>0.2</v>
      </c>
      <c r="L555" s="112">
        <v>3.8</v>
      </c>
      <c r="M555" s="41">
        <v>22</v>
      </c>
      <c r="N555" s="112">
        <v>17.5</v>
      </c>
      <c r="O555" s="74" t="s">
        <v>27</v>
      </c>
      <c r="P555" s="34">
        <v>0.56000000000000005</v>
      </c>
      <c r="Q555" s="34">
        <v>7.0000000000000007E-2</v>
      </c>
      <c r="R555" s="34">
        <v>1.75</v>
      </c>
      <c r="S555" s="34">
        <v>9.8000000000000007</v>
      </c>
      <c r="T555" s="34">
        <v>1.89</v>
      </c>
    </row>
    <row r="556" spans="1:20" ht="14.25" customHeight="1">
      <c r="A556" s="137"/>
      <c r="B556" s="138" t="s">
        <v>141</v>
      </c>
      <c r="C556" s="139"/>
      <c r="D556" s="140"/>
      <c r="E556" s="140"/>
      <c r="F556" s="140"/>
      <c r="G556" s="140"/>
      <c r="H556" s="140"/>
      <c r="I556" s="74"/>
      <c r="J556" s="34"/>
      <c r="K556" s="34"/>
      <c r="L556" s="34"/>
      <c r="M556" s="34"/>
      <c r="N556" s="34"/>
      <c r="O556" s="32" t="s">
        <v>51</v>
      </c>
      <c r="P556" s="34">
        <v>10.19</v>
      </c>
      <c r="Q556" s="34">
        <v>8.77</v>
      </c>
      <c r="R556" s="34">
        <v>13.07</v>
      </c>
      <c r="S556" s="34">
        <v>189.34</v>
      </c>
      <c r="T556" s="34">
        <v>11.89</v>
      </c>
    </row>
    <row r="557" spans="1:20">
      <c r="A557" s="137"/>
      <c r="B557" s="138" t="s">
        <v>142</v>
      </c>
      <c r="C557" s="139"/>
      <c r="D557" s="140"/>
      <c r="E557" s="140"/>
      <c r="F557" s="140"/>
      <c r="G557" s="140"/>
      <c r="H557" s="140"/>
      <c r="I557" s="74"/>
      <c r="J557" s="34"/>
      <c r="K557" s="34"/>
      <c r="L557" s="34"/>
      <c r="M557" s="34"/>
      <c r="N557" s="34"/>
      <c r="O557" s="32" t="s">
        <v>34</v>
      </c>
      <c r="P557" s="32">
        <v>25.4</v>
      </c>
      <c r="Q557" s="32">
        <v>16.3</v>
      </c>
      <c r="R557" s="32">
        <v>21.98</v>
      </c>
      <c r="S557" s="32">
        <v>390.25</v>
      </c>
      <c r="T557" s="32">
        <v>0.86</v>
      </c>
    </row>
    <row r="558" spans="1:20">
      <c r="A558" s="110" t="s">
        <v>209</v>
      </c>
      <c r="B558" s="44" t="s">
        <v>351</v>
      </c>
      <c r="C558" s="110" t="s">
        <v>21</v>
      </c>
      <c r="D558" s="112">
        <v>5.49</v>
      </c>
      <c r="E558" s="112">
        <v>5.28</v>
      </c>
      <c r="F558" s="112">
        <v>16.329999999999998</v>
      </c>
      <c r="G558" s="112">
        <v>134.75</v>
      </c>
      <c r="H558" s="112">
        <v>5.81</v>
      </c>
      <c r="I558" s="110" t="s">
        <v>21</v>
      </c>
      <c r="J558" s="112">
        <v>5.49</v>
      </c>
      <c r="K558" s="112">
        <v>5.28</v>
      </c>
      <c r="L558" s="112">
        <v>16.329999999999998</v>
      </c>
      <c r="M558" s="112">
        <v>134.75</v>
      </c>
      <c r="N558" s="112">
        <v>5.81</v>
      </c>
      <c r="O558" s="79" t="s">
        <v>22</v>
      </c>
      <c r="P558" s="34">
        <v>9.9499999999999993</v>
      </c>
      <c r="Q558" s="34">
        <v>10.74</v>
      </c>
      <c r="R558" s="34">
        <v>44.84</v>
      </c>
      <c r="S558" s="34">
        <v>315</v>
      </c>
      <c r="T558" s="34" t="s">
        <v>15</v>
      </c>
    </row>
    <row r="559" spans="1:20">
      <c r="A559" s="46"/>
      <c r="B559" s="46" t="s">
        <v>79</v>
      </c>
      <c r="C559" s="32"/>
      <c r="D559" s="34"/>
      <c r="E559" s="34"/>
      <c r="F559" s="34"/>
      <c r="G559" s="34"/>
      <c r="H559" s="34"/>
      <c r="I559" s="32"/>
      <c r="J559" s="34"/>
      <c r="K559" s="34"/>
      <c r="L559" s="34"/>
      <c r="M559" s="34"/>
      <c r="N559" s="34"/>
      <c r="O559" s="79"/>
      <c r="P559" s="34"/>
      <c r="Q559" s="34"/>
      <c r="R559" s="34"/>
      <c r="S559" s="34"/>
      <c r="T559" s="34"/>
    </row>
    <row r="560" spans="1:20">
      <c r="A560" s="46"/>
      <c r="B560" s="46" t="s">
        <v>210</v>
      </c>
      <c r="C560" s="32"/>
      <c r="D560" s="34"/>
      <c r="E560" s="34"/>
      <c r="F560" s="34"/>
      <c r="G560" s="34"/>
      <c r="H560" s="34"/>
      <c r="I560" s="32"/>
      <c r="J560" s="34"/>
      <c r="K560" s="34"/>
      <c r="L560" s="34"/>
      <c r="M560" s="34"/>
      <c r="N560" s="34"/>
      <c r="O560" s="79"/>
      <c r="P560" s="34"/>
      <c r="Q560" s="34"/>
      <c r="R560" s="34"/>
      <c r="S560" s="34"/>
      <c r="T560" s="34"/>
    </row>
    <row r="561" spans="1:20">
      <c r="A561" s="46"/>
      <c r="B561" s="46" t="s">
        <v>211</v>
      </c>
      <c r="C561" s="32"/>
      <c r="D561" s="34"/>
      <c r="E561" s="34"/>
      <c r="F561" s="34"/>
      <c r="G561" s="34"/>
      <c r="H561" s="34"/>
      <c r="I561" s="32"/>
      <c r="J561" s="34"/>
      <c r="K561" s="34"/>
      <c r="L561" s="34"/>
      <c r="M561" s="34"/>
      <c r="N561" s="34"/>
      <c r="O561" s="79"/>
      <c r="P561" s="34"/>
      <c r="Q561" s="34"/>
      <c r="R561" s="34"/>
      <c r="S561" s="34"/>
      <c r="T561" s="34"/>
    </row>
    <row r="562" spans="1:20">
      <c r="A562" s="46"/>
      <c r="B562" s="46" t="s">
        <v>212</v>
      </c>
      <c r="C562" s="32"/>
      <c r="D562" s="34"/>
      <c r="E562" s="34"/>
      <c r="F562" s="34"/>
      <c r="G562" s="34"/>
      <c r="H562" s="34"/>
      <c r="I562" s="32"/>
      <c r="J562" s="34"/>
      <c r="K562" s="34"/>
      <c r="L562" s="34"/>
      <c r="M562" s="34"/>
      <c r="N562" s="34"/>
      <c r="O562" s="79"/>
      <c r="P562" s="34"/>
      <c r="Q562" s="34"/>
      <c r="R562" s="34"/>
      <c r="S562" s="34"/>
      <c r="T562" s="34"/>
    </row>
    <row r="563" spans="1:20">
      <c r="A563" s="46"/>
      <c r="B563" s="46" t="s">
        <v>82</v>
      </c>
      <c r="C563" s="32"/>
      <c r="D563" s="34"/>
      <c r="E563" s="34"/>
      <c r="F563" s="34"/>
      <c r="G563" s="34"/>
      <c r="H563" s="34"/>
      <c r="I563" s="32"/>
      <c r="J563" s="34"/>
      <c r="K563" s="34"/>
      <c r="L563" s="34"/>
      <c r="M563" s="34"/>
      <c r="N563" s="34"/>
      <c r="O563" s="79"/>
      <c r="P563" s="34"/>
      <c r="Q563" s="34"/>
      <c r="R563" s="34"/>
      <c r="S563" s="34"/>
      <c r="T563" s="34"/>
    </row>
    <row r="564" spans="1:20">
      <c r="A564" s="46"/>
      <c r="B564" s="46" t="s">
        <v>213</v>
      </c>
      <c r="C564" s="32"/>
      <c r="D564" s="34"/>
      <c r="E564" s="34"/>
      <c r="F564" s="34"/>
      <c r="G564" s="34"/>
      <c r="H564" s="34"/>
      <c r="I564" s="32"/>
      <c r="J564" s="34"/>
      <c r="K564" s="34"/>
      <c r="L564" s="34"/>
      <c r="M564" s="34"/>
      <c r="N564" s="34"/>
      <c r="O564" s="79"/>
      <c r="P564" s="34"/>
      <c r="Q564" s="34"/>
      <c r="R564" s="34"/>
      <c r="S564" s="34"/>
      <c r="T564" s="34"/>
    </row>
    <row r="565" spans="1:20">
      <c r="A565" s="46"/>
      <c r="B565" s="46" t="s">
        <v>70</v>
      </c>
      <c r="C565" s="32"/>
      <c r="D565" s="34"/>
      <c r="E565" s="34"/>
      <c r="F565" s="34"/>
      <c r="G565" s="34"/>
      <c r="H565" s="34"/>
      <c r="I565" s="32"/>
      <c r="J565" s="34"/>
      <c r="K565" s="34"/>
      <c r="L565" s="34"/>
      <c r="M565" s="34"/>
      <c r="N565" s="34"/>
      <c r="O565" s="79"/>
      <c r="P565" s="34"/>
      <c r="Q565" s="34"/>
      <c r="R565" s="34"/>
      <c r="S565" s="34"/>
      <c r="T565" s="34"/>
    </row>
    <row r="566" spans="1:20">
      <c r="A566" s="46"/>
      <c r="B566" s="46" t="s">
        <v>214</v>
      </c>
      <c r="C566" s="32"/>
      <c r="D566" s="34"/>
      <c r="E566" s="34"/>
      <c r="F566" s="34"/>
      <c r="G566" s="34"/>
      <c r="H566" s="34"/>
      <c r="I566" s="32"/>
      <c r="J566" s="34"/>
      <c r="K566" s="34"/>
      <c r="L566" s="34"/>
      <c r="M566" s="34"/>
      <c r="N566" s="34"/>
      <c r="O566" s="79"/>
      <c r="P566" s="34"/>
      <c r="Q566" s="34"/>
      <c r="R566" s="34"/>
      <c r="S566" s="34"/>
      <c r="T566" s="34"/>
    </row>
    <row r="567" spans="1:20">
      <c r="A567" s="107" t="s">
        <v>344</v>
      </c>
      <c r="B567" s="44" t="s">
        <v>343</v>
      </c>
      <c r="C567" s="110" t="s">
        <v>341</v>
      </c>
      <c r="D567" s="110">
        <v>17.920000000000002</v>
      </c>
      <c r="E567" s="110">
        <v>14.58</v>
      </c>
      <c r="F567" s="110">
        <v>5.62</v>
      </c>
      <c r="G567" s="110">
        <v>225</v>
      </c>
      <c r="H567" s="110">
        <v>0.54</v>
      </c>
      <c r="I567" s="110" t="s">
        <v>342</v>
      </c>
      <c r="J567" s="110">
        <v>22.4</v>
      </c>
      <c r="K567" s="110">
        <v>18.23</v>
      </c>
      <c r="L567" s="110">
        <v>7.03</v>
      </c>
      <c r="M567" s="110">
        <v>281.25</v>
      </c>
      <c r="N567" s="110">
        <v>0.68</v>
      </c>
      <c r="O567" s="79"/>
      <c r="P567" s="34"/>
      <c r="Q567" s="34"/>
      <c r="R567" s="34"/>
      <c r="S567" s="34"/>
      <c r="T567" s="34"/>
    </row>
    <row r="568" spans="1:20">
      <c r="A568" s="46"/>
      <c r="B568" s="57" t="s">
        <v>151</v>
      </c>
      <c r="C568" s="58"/>
      <c r="D568" s="58"/>
      <c r="E568" s="58"/>
      <c r="F568" s="58"/>
      <c r="G568" s="57"/>
      <c r="H568" s="58"/>
      <c r="I568" s="58"/>
      <c r="J568" s="57"/>
      <c r="K568" s="58"/>
      <c r="L568" s="58"/>
      <c r="M568" s="58"/>
      <c r="N568" s="58"/>
      <c r="O568" s="79"/>
      <c r="P568" s="34"/>
      <c r="Q568" s="34"/>
      <c r="R568" s="34"/>
      <c r="S568" s="34"/>
      <c r="T568" s="34"/>
    </row>
    <row r="569" spans="1:20">
      <c r="A569" s="46"/>
      <c r="B569" s="46" t="s">
        <v>152</v>
      </c>
      <c r="C569" s="32"/>
      <c r="D569" s="32"/>
      <c r="E569" s="32"/>
      <c r="F569" s="32"/>
      <c r="G569" s="46"/>
      <c r="H569" s="32"/>
      <c r="I569" s="32"/>
      <c r="J569" s="46"/>
      <c r="K569" s="32"/>
      <c r="L569" s="32"/>
      <c r="M569" s="32"/>
      <c r="N569" s="32"/>
      <c r="O569" s="79"/>
      <c r="P569" s="34"/>
      <c r="Q569" s="34"/>
      <c r="R569" s="34"/>
      <c r="S569" s="34"/>
      <c r="T569" s="34"/>
    </row>
    <row r="570" spans="1:20">
      <c r="A570" s="46"/>
      <c r="B570" s="46" t="s">
        <v>153</v>
      </c>
      <c r="C570" s="32"/>
      <c r="D570" s="32"/>
      <c r="E570" s="32"/>
      <c r="F570" s="32"/>
      <c r="G570" s="46"/>
      <c r="H570" s="32"/>
      <c r="I570" s="32"/>
      <c r="J570" s="46"/>
      <c r="K570" s="32"/>
      <c r="L570" s="32"/>
      <c r="M570" s="32"/>
      <c r="N570" s="32"/>
      <c r="O570" s="79"/>
      <c r="P570" s="34"/>
      <c r="Q570" s="34"/>
      <c r="R570" s="34"/>
      <c r="S570" s="34"/>
      <c r="T570" s="34"/>
    </row>
    <row r="571" spans="1:20">
      <c r="A571" s="46"/>
      <c r="B571" s="46" t="s">
        <v>70</v>
      </c>
      <c r="C571" s="32"/>
      <c r="D571" s="32"/>
      <c r="E571" s="32"/>
      <c r="F571" s="32"/>
      <c r="G571" s="46"/>
      <c r="H571" s="32"/>
      <c r="I571" s="32"/>
      <c r="J571" s="46"/>
      <c r="K571" s="32"/>
      <c r="L571" s="32"/>
      <c r="M571" s="32"/>
      <c r="N571" s="32"/>
      <c r="O571" s="79"/>
      <c r="P571" s="34"/>
      <c r="Q571" s="34"/>
      <c r="R571" s="34"/>
      <c r="S571" s="34"/>
      <c r="T571" s="34"/>
    </row>
    <row r="572" spans="1:20" ht="26.25" customHeight="1">
      <c r="A572" s="110" t="s">
        <v>362</v>
      </c>
      <c r="B572" s="44" t="s">
        <v>363</v>
      </c>
      <c r="C572" s="110" t="s">
        <v>31</v>
      </c>
      <c r="D572" s="43">
        <v>2.5</v>
      </c>
      <c r="E572" s="43">
        <v>5.38</v>
      </c>
      <c r="F572" s="43">
        <v>5.64</v>
      </c>
      <c r="G572" s="43">
        <v>96.4</v>
      </c>
      <c r="H572" s="43">
        <v>14.5</v>
      </c>
      <c r="I572" s="110" t="s">
        <v>31</v>
      </c>
      <c r="J572" s="43">
        <v>2.5</v>
      </c>
      <c r="K572" s="43">
        <v>5.38</v>
      </c>
      <c r="L572" s="43">
        <v>5.64</v>
      </c>
      <c r="M572" s="43">
        <v>96.4</v>
      </c>
      <c r="N572" s="43">
        <v>14.5</v>
      </c>
      <c r="O572" s="79"/>
      <c r="P572" s="34"/>
      <c r="Q572" s="34"/>
      <c r="R572" s="34"/>
      <c r="S572" s="34"/>
      <c r="T572" s="34"/>
    </row>
    <row r="573" spans="1:20">
      <c r="A573" s="46"/>
      <c r="B573" s="46" t="s">
        <v>364</v>
      </c>
      <c r="C573" s="32"/>
      <c r="D573" s="50"/>
      <c r="E573" s="50"/>
      <c r="F573" s="50"/>
      <c r="G573" s="50"/>
      <c r="H573" s="50"/>
      <c r="I573" s="32"/>
      <c r="J573" s="50"/>
      <c r="K573" s="50"/>
      <c r="L573" s="50"/>
      <c r="M573" s="50"/>
      <c r="N573" s="50"/>
      <c r="O573" s="79"/>
      <c r="P573" s="34"/>
      <c r="Q573" s="34"/>
      <c r="R573" s="34"/>
      <c r="S573" s="34"/>
      <c r="T573" s="34"/>
    </row>
    <row r="574" spans="1:20">
      <c r="A574" s="46"/>
      <c r="B574" s="46" t="s">
        <v>365</v>
      </c>
      <c r="C574" s="32"/>
      <c r="D574" s="50"/>
      <c r="E574" s="50"/>
      <c r="F574" s="50"/>
      <c r="G574" s="50"/>
      <c r="H574" s="50"/>
      <c r="I574" s="32"/>
      <c r="J574" s="50"/>
      <c r="K574" s="50"/>
      <c r="L574" s="50"/>
      <c r="M574" s="50"/>
      <c r="N574" s="50"/>
      <c r="O574" s="79"/>
      <c r="P574" s="34"/>
      <c r="Q574" s="34"/>
      <c r="R574" s="34"/>
      <c r="S574" s="34"/>
      <c r="T574" s="34"/>
    </row>
    <row r="575" spans="1:20">
      <c r="A575" s="46"/>
      <c r="B575" s="46" t="s">
        <v>291</v>
      </c>
      <c r="C575" s="32"/>
      <c r="D575" s="50"/>
      <c r="E575" s="50"/>
      <c r="F575" s="50"/>
      <c r="G575" s="50"/>
      <c r="H575" s="50"/>
      <c r="I575" s="32"/>
      <c r="J575" s="50"/>
      <c r="K575" s="50"/>
      <c r="L575" s="50"/>
      <c r="M575" s="50"/>
      <c r="N575" s="50"/>
      <c r="O575" s="79"/>
      <c r="P575" s="34"/>
      <c r="Q575" s="34"/>
      <c r="R575" s="34"/>
      <c r="S575" s="34"/>
      <c r="T575" s="34"/>
    </row>
    <row r="576" spans="1:20">
      <c r="A576" s="46"/>
      <c r="B576" s="46" t="s">
        <v>96</v>
      </c>
      <c r="C576" s="32"/>
      <c r="D576" s="50"/>
      <c r="E576" s="50"/>
      <c r="F576" s="50"/>
      <c r="G576" s="50"/>
      <c r="H576" s="50"/>
      <c r="I576" s="32"/>
      <c r="J576" s="50"/>
      <c r="K576" s="50"/>
      <c r="L576" s="50"/>
      <c r="M576" s="50"/>
      <c r="N576" s="50"/>
      <c r="O576" s="79"/>
      <c r="P576" s="34"/>
      <c r="Q576" s="34"/>
      <c r="R576" s="34"/>
      <c r="S576" s="34"/>
      <c r="T576" s="34"/>
    </row>
    <row r="577" spans="1:20">
      <c r="A577" s="46"/>
      <c r="B577" s="46" t="s">
        <v>366</v>
      </c>
      <c r="C577" s="32"/>
      <c r="D577" s="50"/>
      <c r="E577" s="50"/>
      <c r="F577" s="50"/>
      <c r="G577" s="50"/>
      <c r="H577" s="50"/>
      <c r="I577" s="32"/>
      <c r="J577" s="50"/>
      <c r="K577" s="50"/>
      <c r="L577" s="50"/>
      <c r="M577" s="50"/>
      <c r="N577" s="50"/>
      <c r="O577" s="79"/>
      <c r="P577" s="34"/>
      <c r="Q577" s="34"/>
      <c r="R577" s="34"/>
      <c r="S577" s="34"/>
      <c r="T577" s="34"/>
    </row>
    <row r="578" spans="1:20">
      <c r="A578" s="110" t="s">
        <v>156</v>
      </c>
      <c r="B578" s="44" t="s">
        <v>157</v>
      </c>
      <c r="C578" s="110" t="s">
        <v>17</v>
      </c>
      <c r="D578" s="43">
        <v>0.1</v>
      </c>
      <c r="E578" s="43">
        <v>0</v>
      </c>
      <c r="F578" s="43">
        <v>4</v>
      </c>
      <c r="G578" s="43">
        <v>16.5</v>
      </c>
      <c r="H578" s="43">
        <v>0.54</v>
      </c>
      <c r="I578" s="110" t="s">
        <v>17</v>
      </c>
      <c r="J578" s="43">
        <v>0.1</v>
      </c>
      <c r="K578" s="43">
        <v>0</v>
      </c>
      <c r="L578" s="43">
        <v>4</v>
      </c>
      <c r="M578" s="43">
        <v>16.5</v>
      </c>
      <c r="N578" s="43">
        <v>0.54</v>
      </c>
      <c r="O578" s="111"/>
      <c r="P578" s="112"/>
      <c r="Q578" s="112"/>
      <c r="R578" s="112"/>
      <c r="S578" s="112"/>
      <c r="T578" s="112"/>
    </row>
    <row r="579" spans="1:20">
      <c r="A579" s="46"/>
      <c r="B579" s="46" t="s">
        <v>158</v>
      </c>
      <c r="C579" s="32"/>
      <c r="D579" s="50"/>
      <c r="E579" s="50"/>
      <c r="F579" s="50"/>
      <c r="G579" s="50"/>
      <c r="H579" s="50"/>
      <c r="I579" s="32"/>
      <c r="J579" s="50"/>
      <c r="K579" s="50"/>
      <c r="L579" s="50"/>
      <c r="M579" s="50"/>
      <c r="N579" s="50"/>
      <c r="O579" s="111"/>
      <c r="P579" s="112"/>
      <c r="Q579" s="112"/>
      <c r="R579" s="112"/>
      <c r="S579" s="112"/>
      <c r="T579" s="112"/>
    </row>
    <row r="580" spans="1:20">
      <c r="A580" s="46"/>
      <c r="B580" s="46" t="s">
        <v>159</v>
      </c>
      <c r="C580" s="32"/>
      <c r="D580" s="50"/>
      <c r="E580" s="50"/>
      <c r="F580" s="50"/>
      <c r="G580" s="50"/>
      <c r="H580" s="50"/>
      <c r="I580" s="32"/>
      <c r="J580" s="50"/>
      <c r="K580" s="50"/>
      <c r="L580" s="50"/>
      <c r="M580" s="50"/>
      <c r="N580" s="50"/>
      <c r="O580" s="111"/>
      <c r="P580" s="112"/>
      <c r="Q580" s="112"/>
      <c r="R580" s="112"/>
      <c r="S580" s="112"/>
      <c r="T580" s="112"/>
    </row>
    <row r="581" spans="1:20">
      <c r="A581" s="46"/>
      <c r="B581" s="46" t="s">
        <v>160</v>
      </c>
      <c r="C581" s="32"/>
      <c r="D581" s="50"/>
      <c r="E581" s="50"/>
      <c r="F581" s="50"/>
      <c r="G581" s="50"/>
      <c r="H581" s="50"/>
      <c r="I581" s="32"/>
      <c r="J581" s="50"/>
      <c r="K581" s="50"/>
      <c r="L581" s="50"/>
      <c r="M581" s="50"/>
      <c r="N581" s="50"/>
      <c r="O581" s="111" t="s">
        <v>17</v>
      </c>
      <c r="P581" s="112">
        <v>0.45</v>
      </c>
      <c r="Q581" s="112">
        <v>0.1</v>
      </c>
      <c r="R581" s="112">
        <v>33.99</v>
      </c>
      <c r="S581" s="112">
        <v>141.19999999999999</v>
      </c>
      <c r="T581" s="112">
        <v>12</v>
      </c>
    </row>
    <row r="582" spans="1:20">
      <c r="A582" s="110" t="s">
        <v>135</v>
      </c>
      <c r="B582" s="44" t="s">
        <v>101</v>
      </c>
      <c r="C582" s="109" t="s">
        <v>35</v>
      </c>
      <c r="D582" s="43">
        <v>2.6</v>
      </c>
      <c r="E582" s="43">
        <v>0.36</v>
      </c>
      <c r="F582" s="43">
        <v>1.05</v>
      </c>
      <c r="G582" s="43">
        <v>72.400000000000006</v>
      </c>
      <c r="H582" s="43">
        <v>0</v>
      </c>
      <c r="I582" s="109" t="s">
        <v>127</v>
      </c>
      <c r="J582" s="43">
        <v>3.3</v>
      </c>
      <c r="K582" s="43">
        <v>0.48</v>
      </c>
      <c r="L582" s="43">
        <v>16.7</v>
      </c>
      <c r="M582" s="43">
        <v>83.24</v>
      </c>
      <c r="N582" s="43">
        <v>0</v>
      </c>
      <c r="O582" s="111"/>
      <c r="P582" s="112"/>
      <c r="Q582" s="112"/>
      <c r="R582" s="112"/>
      <c r="S582" s="112"/>
      <c r="T582" s="112"/>
    </row>
    <row r="583" spans="1:20">
      <c r="A583" s="110"/>
      <c r="B583" s="44" t="s">
        <v>374</v>
      </c>
      <c r="C583" s="109"/>
      <c r="D583" s="110">
        <f>SUM(D555:D582)</f>
        <v>29.270000000000003</v>
      </c>
      <c r="E583" s="110">
        <f>SUM(E555:E582)</f>
        <v>25.72</v>
      </c>
      <c r="F583" s="110">
        <f>SUM(F555:F582)</f>
        <v>34.92</v>
      </c>
      <c r="G583" s="110">
        <f>SUM(G555:G582)</f>
        <v>558.25</v>
      </c>
      <c r="H583" s="110">
        <f>SUM(H555:H582)</f>
        <v>31.889999999999997</v>
      </c>
      <c r="I583" s="109"/>
      <c r="J583" s="110">
        <f>SUM(J555:J582)</f>
        <v>34.89</v>
      </c>
      <c r="K583" s="110">
        <f>SUM(K555:K582)</f>
        <v>29.57</v>
      </c>
      <c r="L583" s="110">
        <f>SUM(L555:L582)</f>
        <v>53.5</v>
      </c>
      <c r="M583" s="110">
        <f>SUM(M555:M582)</f>
        <v>634.14</v>
      </c>
      <c r="N583" s="110">
        <f>SUM(N555:N582)</f>
        <v>39.029999999999994</v>
      </c>
      <c r="O583" s="148">
        <f t="shared" ref="O583" si="31">SUM(O555:O581)</f>
        <v>0</v>
      </c>
      <c r="P583" s="91">
        <f t="shared" ref="P583" si="32">SUM(P555:P581)</f>
        <v>46.55</v>
      </c>
      <c r="Q583" s="91">
        <f t="shared" ref="Q583" si="33">SUM(Q555:Q581)</f>
        <v>35.980000000000004</v>
      </c>
      <c r="R583" s="91">
        <f t="shared" ref="R583" si="34">SUM(R555:R581)</f>
        <v>115.63</v>
      </c>
      <c r="S583" s="91">
        <f t="shared" ref="S583" si="35">SUM(S555:S581)</f>
        <v>1045.5899999999999</v>
      </c>
      <c r="T583" s="91">
        <f t="shared" ref="T583" si="36">SUM(T555:T581)</f>
        <v>26.64</v>
      </c>
    </row>
    <row r="584" spans="1:20">
      <c r="A584" s="185" t="s">
        <v>24</v>
      </c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7"/>
      <c r="P584" s="187"/>
      <c r="Q584" s="187"/>
      <c r="R584" s="187"/>
      <c r="S584" s="187"/>
      <c r="T584" s="188"/>
    </row>
    <row r="585" spans="1:20">
      <c r="A585" s="110" t="s">
        <v>102</v>
      </c>
      <c r="B585" s="40" t="s">
        <v>221</v>
      </c>
      <c r="C585" s="109" t="s">
        <v>222</v>
      </c>
      <c r="D585" s="110">
        <v>1.5</v>
      </c>
      <c r="E585" s="110">
        <v>2.36</v>
      </c>
      <c r="F585" s="110">
        <v>14.98</v>
      </c>
      <c r="G585" s="43">
        <v>83</v>
      </c>
      <c r="H585" s="43">
        <v>4</v>
      </c>
      <c r="I585" s="31"/>
      <c r="J585" s="32"/>
      <c r="K585" s="32"/>
      <c r="L585" s="32"/>
      <c r="M585" s="32"/>
      <c r="N585" s="32"/>
      <c r="O585" s="31" t="s">
        <v>42</v>
      </c>
      <c r="P585" s="32">
        <v>5.0999999999999996</v>
      </c>
      <c r="Q585" s="32">
        <v>18.5</v>
      </c>
      <c r="R585" s="32">
        <v>62.6</v>
      </c>
      <c r="S585" s="32">
        <v>424</v>
      </c>
      <c r="T585" s="32" t="s">
        <v>15</v>
      </c>
    </row>
    <row r="586" spans="1:20">
      <c r="A586" s="175" t="s">
        <v>163</v>
      </c>
      <c r="B586" s="177" t="s">
        <v>345</v>
      </c>
      <c r="C586" s="175" t="s">
        <v>17</v>
      </c>
      <c r="D586" s="175">
        <v>6.2</v>
      </c>
      <c r="E586" s="175">
        <v>6.2</v>
      </c>
      <c r="F586" s="175">
        <v>25.34</v>
      </c>
      <c r="G586" s="175">
        <v>181.18</v>
      </c>
      <c r="H586" s="175">
        <v>2.34</v>
      </c>
      <c r="I586" s="175"/>
      <c r="J586" s="175"/>
      <c r="K586" s="175"/>
      <c r="L586" s="175"/>
      <c r="M586" s="175"/>
      <c r="N586" s="175"/>
      <c r="O586" s="31"/>
      <c r="P586" s="32"/>
      <c r="Q586" s="32"/>
      <c r="R586" s="32"/>
      <c r="S586" s="32"/>
      <c r="T586" s="32"/>
    </row>
    <row r="587" spans="1:20">
      <c r="A587" s="176"/>
      <c r="B587" s="178"/>
      <c r="C587" s="176"/>
      <c r="D587" s="176"/>
      <c r="E587" s="176"/>
      <c r="F587" s="176"/>
      <c r="G587" s="176"/>
      <c r="H587" s="176"/>
      <c r="I587" s="176"/>
      <c r="J587" s="176"/>
      <c r="K587" s="176"/>
      <c r="L587" s="176"/>
      <c r="M587" s="176"/>
      <c r="N587" s="176"/>
      <c r="O587" s="31"/>
      <c r="P587" s="32"/>
      <c r="Q587" s="32"/>
      <c r="R587" s="32"/>
      <c r="S587" s="32"/>
      <c r="T587" s="32"/>
    </row>
    <row r="588" spans="1:20">
      <c r="A588" s="46"/>
      <c r="B588" s="46" t="s">
        <v>346</v>
      </c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1"/>
      <c r="P588" s="32"/>
      <c r="Q588" s="32"/>
      <c r="R588" s="32"/>
      <c r="S588" s="32"/>
      <c r="T588" s="32"/>
    </row>
    <row r="589" spans="1:20">
      <c r="A589" s="46"/>
      <c r="B589" s="46" t="s">
        <v>164</v>
      </c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1"/>
      <c r="P589" s="32"/>
      <c r="Q589" s="32"/>
      <c r="R589" s="32"/>
      <c r="S589" s="32"/>
      <c r="T589" s="32"/>
    </row>
    <row r="590" spans="1:20">
      <c r="A590" s="46"/>
      <c r="B590" s="46" t="s">
        <v>165</v>
      </c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1"/>
      <c r="P590" s="32"/>
      <c r="Q590" s="32"/>
      <c r="R590" s="32"/>
      <c r="S590" s="32"/>
      <c r="T590" s="32"/>
    </row>
    <row r="591" spans="1:20">
      <c r="A591" s="46"/>
      <c r="B591" s="46" t="s">
        <v>347</v>
      </c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1"/>
      <c r="P591" s="32"/>
      <c r="Q591" s="32"/>
      <c r="R591" s="32"/>
      <c r="S591" s="32"/>
      <c r="T591" s="32"/>
    </row>
    <row r="592" spans="1:20">
      <c r="A592" s="46"/>
      <c r="B592" s="110" t="s">
        <v>18</v>
      </c>
      <c r="C592" s="32"/>
      <c r="D592" s="110">
        <f>SUM(D585:D587)</f>
        <v>7.7</v>
      </c>
      <c r="E592" s="110">
        <f>SUM(E585:E587)</f>
        <v>8.56</v>
      </c>
      <c r="F592" s="110">
        <f>SUM(F585:F587)</f>
        <v>40.32</v>
      </c>
      <c r="G592" s="43">
        <f>SUM(G585:G587)</f>
        <v>264.18</v>
      </c>
      <c r="H592" s="43">
        <f>SUM(H585:H588)</f>
        <v>6.34</v>
      </c>
      <c r="I592" s="32"/>
      <c r="J592" s="32"/>
      <c r="K592" s="32"/>
      <c r="L592" s="32"/>
      <c r="M592" s="32"/>
      <c r="N592" s="32"/>
      <c r="O592" s="36">
        <f t="shared" ref="O592:T592" si="37">SUM(O585:O590)</f>
        <v>0</v>
      </c>
      <c r="P592" s="36">
        <f t="shared" si="37"/>
        <v>5.0999999999999996</v>
      </c>
      <c r="Q592" s="36">
        <f t="shared" si="37"/>
        <v>18.5</v>
      </c>
      <c r="R592" s="36">
        <f t="shared" si="37"/>
        <v>62.6</v>
      </c>
      <c r="S592" s="36">
        <f t="shared" si="37"/>
        <v>424</v>
      </c>
      <c r="T592" s="36">
        <f t="shared" si="37"/>
        <v>0</v>
      </c>
    </row>
    <row r="593" spans="1:20">
      <c r="A593" s="112"/>
      <c r="B593" s="110" t="s">
        <v>389</v>
      </c>
      <c r="C593" s="39"/>
      <c r="D593" s="110">
        <f>SUM(D553,D583,D592)</f>
        <v>46.510000000000005</v>
      </c>
      <c r="E593" s="110">
        <f>SUM(E553,E583,E592)</f>
        <v>45.8</v>
      </c>
      <c r="F593" s="43">
        <f>SUM(F553,F583,F592)</f>
        <v>139</v>
      </c>
      <c r="G593" s="43">
        <f>SUM(G553,G583,G592)</f>
        <v>1195.6500000000001</v>
      </c>
      <c r="H593" s="43">
        <f>SUM(H553,H583,H592)</f>
        <v>39.379999999999995</v>
      </c>
      <c r="I593" s="110"/>
      <c r="J593" s="43">
        <f>SUM(J553,J583)</f>
        <v>50.9</v>
      </c>
      <c r="K593" s="43">
        <f>SUM(K553,K583)</f>
        <v>42.95</v>
      </c>
      <c r="L593" s="43">
        <f>SUM(L553,L583)</f>
        <v>138.45999999999998</v>
      </c>
      <c r="M593" s="43">
        <f>SUM(M553,M583)</f>
        <v>1119.8899999999999</v>
      </c>
      <c r="N593" s="43">
        <f>SUM(N553,N583)</f>
        <v>40.759999999999991</v>
      </c>
      <c r="O593" s="36"/>
      <c r="P593" s="36"/>
      <c r="Q593" s="36"/>
      <c r="R593" s="36"/>
      <c r="S593" s="36"/>
      <c r="T593" s="36"/>
    </row>
    <row r="594" spans="1:20" ht="22.5" customHeight="1" thickBot="1">
      <c r="A594" s="26"/>
      <c r="B594" s="26"/>
      <c r="C594" s="26"/>
      <c r="D594" s="26"/>
      <c r="E594" s="27"/>
      <c r="F594" s="27" t="s">
        <v>312</v>
      </c>
      <c r="G594" s="27"/>
      <c r="H594" s="27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</row>
    <row r="595" spans="1:20">
      <c r="A595" s="197" t="s">
        <v>30</v>
      </c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9"/>
    </row>
    <row r="596" spans="1:20">
      <c r="A596" s="110" t="s">
        <v>167</v>
      </c>
      <c r="B596" s="44" t="s">
        <v>168</v>
      </c>
      <c r="C596" s="44" t="s">
        <v>64</v>
      </c>
      <c r="D596" s="110">
        <v>2.0299999999999998</v>
      </c>
      <c r="E596" s="110">
        <v>8.6</v>
      </c>
      <c r="F596" s="110">
        <v>0.44</v>
      </c>
      <c r="G596" s="44">
        <v>129.11000000000001</v>
      </c>
      <c r="H596" s="110">
        <v>232</v>
      </c>
      <c r="I596" s="109" t="s">
        <v>313</v>
      </c>
      <c r="J596" s="112">
        <v>6.12</v>
      </c>
      <c r="K596" s="112">
        <v>18.88</v>
      </c>
      <c r="L596" s="112">
        <v>36.549999999999997</v>
      </c>
      <c r="M596" s="112">
        <v>340</v>
      </c>
      <c r="N596" s="112" t="s">
        <v>15</v>
      </c>
      <c r="O596" s="149"/>
      <c r="P596" s="149"/>
      <c r="Q596" s="149"/>
      <c r="R596" s="149"/>
      <c r="S596" s="149"/>
      <c r="T596" s="149"/>
    </row>
    <row r="597" spans="1:20">
      <c r="A597" s="32"/>
      <c r="B597" s="46" t="s">
        <v>104</v>
      </c>
      <c r="C597" s="31"/>
      <c r="D597" s="32"/>
      <c r="E597" s="32"/>
      <c r="F597" s="32"/>
      <c r="G597" s="32"/>
      <c r="H597" s="32"/>
      <c r="I597" s="31"/>
      <c r="J597" s="34"/>
      <c r="K597" s="34"/>
      <c r="L597" s="34"/>
      <c r="M597" s="34"/>
      <c r="N597" s="34"/>
      <c r="O597" s="149"/>
      <c r="P597" s="149"/>
      <c r="Q597" s="149"/>
      <c r="R597" s="149"/>
      <c r="S597" s="149"/>
      <c r="T597" s="149"/>
    </row>
    <row r="598" spans="1:20">
      <c r="A598" s="32"/>
      <c r="B598" s="46" t="s">
        <v>105</v>
      </c>
      <c r="C598" s="31"/>
      <c r="D598" s="32"/>
      <c r="E598" s="32"/>
      <c r="F598" s="32"/>
      <c r="G598" s="32"/>
      <c r="H598" s="32"/>
      <c r="I598" s="31"/>
      <c r="J598" s="34"/>
      <c r="K598" s="34"/>
      <c r="L598" s="34"/>
      <c r="M598" s="34"/>
      <c r="N598" s="34"/>
      <c r="O598" s="149"/>
      <c r="P598" s="149"/>
      <c r="Q598" s="149"/>
      <c r="R598" s="149"/>
      <c r="S598" s="149"/>
      <c r="T598" s="149"/>
    </row>
    <row r="599" spans="1:20" ht="27" customHeight="1">
      <c r="A599" s="110" t="s">
        <v>112</v>
      </c>
      <c r="B599" s="40" t="s">
        <v>56</v>
      </c>
      <c r="C599" s="78" t="s">
        <v>17</v>
      </c>
      <c r="D599" s="110">
        <v>8.16</v>
      </c>
      <c r="E599" s="110">
        <v>9.84</v>
      </c>
      <c r="F599" s="110">
        <v>35.6</v>
      </c>
      <c r="G599" s="110">
        <v>264</v>
      </c>
      <c r="H599" s="110">
        <v>0.45</v>
      </c>
      <c r="I599" s="110" t="s">
        <v>21</v>
      </c>
      <c r="J599" s="110">
        <v>10.199999999999999</v>
      </c>
      <c r="K599" s="110">
        <v>12.3</v>
      </c>
      <c r="L599" s="110">
        <v>44.5</v>
      </c>
      <c r="M599" s="110">
        <v>330</v>
      </c>
      <c r="N599" s="110">
        <v>0.45</v>
      </c>
      <c r="O599" s="149"/>
      <c r="P599" s="149"/>
      <c r="Q599" s="149"/>
      <c r="R599" s="149"/>
      <c r="S599" s="149"/>
      <c r="T599" s="149"/>
    </row>
    <row r="600" spans="1:20">
      <c r="A600" s="32"/>
      <c r="B600" s="46" t="s">
        <v>113</v>
      </c>
      <c r="C600" s="74"/>
      <c r="D600" s="34"/>
      <c r="E600" s="34"/>
      <c r="F600" s="34"/>
      <c r="G600" s="34"/>
      <c r="H600" s="34"/>
      <c r="I600" s="74"/>
      <c r="J600" s="34"/>
      <c r="K600" s="34"/>
      <c r="L600" s="34"/>
      <c r="M600" s="34"/>
      <c r="N600" s="34"/>
      <c r="O600" s="149"/>
      <c r="P600" s="149"/>
      <c r="Q600" s="149"/>
      <c r="R600" s="149"/>
      <c r="S600" s="149"/>
      <c r="T600" s="149"/>
    </row>
    <row r="601" spans="1:20">
      <c r="A601" s="32"/>
      <c r="B601" s="46" t="s">
        <v>106</v>
      </c>
      <c r="C601" s="74"/>
      <c r="D601" s="34"/>
      <c r="E601" s="34"/>
      <c r="F601" s="34"/>
      <c r="G601" s="34"/>
      <c r="H601" s="34"/>
      <c r="I601" s="74"/>
      <c r="J601" s="34"/>
      <c r="K601" s="34"/>
      <c r="L601" s="34"/>
      <c r="M601" s="34"/>
      <c r="N601" s="34"/>
      <c r="O601" s="149"/>
      <c r="P601" s="149"/>
      <c r="Q601" s="149"/>
      <c r="R601" s="149"/>
      <c r="S601" s="149"/>
      <c r="T601" s="149"/>
    </row>
    <row r="602" spans="1:20">
      <c r="A602" s="32"/>
      <c r="B602" s="46" t="s">
        <v>114</v>
      </c>
      <c r="C602" s="74"/>
      <c r="D602" s="34"/>
      <c r="E602" s="34"/>
      <c r="F602" s="34"/>
      <c r="G602" s="34"/>
      <c r="H602" s="34"/>
      <c r="I602" s="74"/>
      <c r="J602" s="34"/>
      <c r="K602" s="34"/>
      <c r="L602" s="34"/>
      <c r="M602" s="34"/>
      <c r="N602" s="34"/>
      <c r="O602" s="149"/>
      <c r="P602" s="149"/>
      <c r="Q602" s="149"/>
      <c r="R602" s="149"/>
      <c r="S602" s="149"/>
      <c r="T602" s="149"/>
    </row>
    <row r="603" spans="1:20">
      <c r="A603" s="32"/>
      <c r="B603" s="46" t="s">
        <v>94</v>
      </c>
      <c r="C603" s="74"/>
      <c r="D603" s="34"/>
      <c r="E603" s="34"/>
      <c r="F603" s="34"/>
      <c r="G603" s="34"/>
      <c r="H603" s="34"/>
      <c r="I603" s="74"/>
      <c r="J603" s="34"/>
      <c r="K603" s="34"/>
      <c r="L603" s="34"/>
      <c r="M603" s="34"/>
      <c r="N603" s="34"/>
      <c r="O603" s="149"/>
      <c r="P603" s="149"/>
      <c r="Q603" s="149"/>
      <c r="R603" s="149"/>
      <c r="S603" s="149"/>
      <c r="T603" s="149"/>
    </row>
    <row r="604" spans="1:20">
      <c r="A604" s="32"/>
      <c r="B604" s="46" t="s">
        <v>107</v>
      </c>
      <c r="C604" s="74"/>
      <c r="D604" s="34"/>
      <c r="E604" s="34"/>
      <c r="F604" s="34"/>
      <c r="G604" s="34"/>
      <c r="H604" s="34"/>
      <c r="I604" s="74"/>
      <c r="J604" s="34"/>
      <c r="K604" s="34"/>
      <c r="L604" s="34"/>
      <c r="M604" s="34"/>
      <c r="N604" s="34"/>
      <c r="O604" s="149"/>
      <c r="P604" s="149"/>
      <c r="Q604" s="149"/>
      <c r="R604" s="149"/>
      <c r="S604" s="149"/>
      <c r="T604" s="149"/>
    </row>
    <row r="605" spans="1:20">
      <c r="A605" s="175" t="s">
        <v>328</v>
      </c>
      <c r="B605" s="177" t="s">
        <v>331</v>
      </c>
      <c r="C605" s="175" t="s">
        <v>17</v>
      </c>
      <c r="D605" s="175">
        <v>0.2</v>
      </c>
      <c r="E605" s="179">
        <v>0</v>
      </c>
      <c r="F605" s="179">
        <v>14</v>
      </c>
      <c r="G605" s="179">
        <v>28</v>
      </c>
      <c r="H605" s="179">
        <v>0</v>
      </c>
      <c r="I605" s="175" t="s">
        <v>17</v>
      </c>
      <c r="J605" s="179">
        <v>0.2</v>
      </c>
      <c r="K605" s="179">
        <v>0</v>
      </c>
      <c r="L605" s="179">
        <v>14</v>
      </c>
      <c r="M605" s="179">
        <v>28</v>
      </c>
      <c r="N605" s="179">
        <v>0</v>
      </c>
      <c r="O605" s="149"/>
      <c r="P605" s="149"/>
      <c r="Q605" s="149"/>
      <c r="R605" s="149"/>
      <c r="S605" s="149"/>
      <c r="T605" s="149"/>
    </row>
    <row r="606" spans="1:20" ht="3.75" customHeight="1">
      <c r="A606" s="176"/>
      <c r="B606" s="178"/>
      <c r="C606" s="176"/>
      <c r="D606" s="176"/>
      <c r="E606" s="180"/>
      <c r="F606" s="180"/>
      <c r="G606" s="180"/>
      <c r="H606" s="180"/>
      <c r="I606" s="176"/>
      <c r="J606" s="180"/>
      <c r="K606" s="180"/>
      <c r="L606" s="180"/>
      <c r="M606" s="180"/>
      <c r="N606" s="180"/>
      <c r="O606" s="149"/>
      <c r="P606" s="149"/>
      <c r="Q606" s="149"/>
      <c r="R606" s="149"/>
      <c r="S606" s="149"/>
      <c r="T606" s="149"/>
    </row>
    <row r="607" spans="1:20">
      <c r="A607" s="80"/>
      <c r="B607" s="46" t="s">
        <v>329</v>
      </c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149"/>
      <c r="P607" s="149"/>
      <c r="Q607" s="149"/>
      <c r="R607" s="149"/>
      <c r="S607" s="149"/>
      <c r="T607" s="149"/>
    </row>
    <row r="608" spans="1:20">
      <c r="A608" s="80"/>
      <c r="B608" s="46" t="s">
        <v>330</v>
      </c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149"/>
      <c r="P608" s="149"/>
      <c r="Q608" s="149"/>
      <c r="R608" s="149"/>
      <c r="S608" s="149"/>
      <c r="T608" s="149"/>
    </row>
    <row r="609" spans="1:20">
      <c r="A609" s="110"/>
      <c r="B609" s="110" t="s">
        <v>18</v>
      </c>
      <c r="C609" s="31"/>
      <c r="D609" s="110">
        <f>SUM(D596:D607)</f>
        <v>10.389999999999999</v>
      </c>
      <c r="E609" s="110">
        <f>SUM(E596:E608)</f>
        <v>18.439999999999998</v>
      </c>
      <c r="F609" s="110">
        <f>SUM(F596:F608)</f>
        <v>50.04</v>
      </c>
      <c r="G609" s="110">
        <f>SUM(G596:G608)</f>
        <v>421.11</v>
      </c>
      <c r="H609" s="110">
        <f>SUM(H596:H608)</f>
        <v>232.45</v>
      </c>
      <c r="I609" s="110"/>
      <c r="J609" s="110">
        <f>SUM(J596:J608)</f>
        <v>16.52</v>
      </c>
      <c r="K609" s="110">
        <f>SUM(K596:K608)</f>
        <v>31.18</v>
      </c>
      <c r="L609" s="110">
        <f>SUM(L596:L608)</f>
        <v>95.05</v>
      </c>
      <c r="M609" s="43">
        <f>SUM(M596:M608)</f>
        <v>698</v>
      </c>
      <c r="N609" s="110">
        <f>SUM(N596:N608)</f>
        <v>0.45</v>
      </c>
      <c r="O609" s="149"/>
      <c r="P609" s="149"/>
      <c r="Q609" s="149"/>
      <c r="R609" s="149"/>
      <c r="S609" s="149"/>
      <c r="T609" s="149"/>
    </row>
    <row r="610" spans="1:20">
      <c r="A610" s="181" t="s">
        <v>19</v>
      </c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  <c r="N610" s="181"/>
      <c r="O610" s="181"/>
      <c r="P610" s="181"/>
      <c r="Q610" s="181"/>
      <c r="R610" s="181"/>
      <c r="S610" s="181"/>
      <c r="T610" s="181"/>
    </row>
    <row r="611" spans="1:20" ht="20.25" customHeight="1">
      <c r="A611" s="175" t="s">
        <v>203</v>
      </c>
      <c r="B611" s="177" t="s">
        <v>323</v>
      </c>
      <c r="C611" s="192" t="s">
        <v>100</v>
      </c>
      <c r="D611" s="179">
        <v>1.56</v>
      </c>
      <c r="E611" s="179">
        <v>3</v>
      </c>
      <c r="F611" s="179">
        <v>1.86</v>
      </c>
      <c r="G611" s="179">
        <v>41.4</v>
      </c>
      <c r="H611" s="179">
        <v>52.2</v>
      </c>
      <c r="I611" s="175" t="s">
        <v>20</v>
      </c>
      <c r="J611" s="179">
        <v>2.6</v>
      </c>
      <c r="K611" s="179">
        <v>5</v>
      </c>
      <c r="L611" s="179">
        <v>3.1</v>
      </c>
      <c r="M611" s="179">
        <v>69</v>
      </c>
      <c r="N611" s="179">
        <v>79.7</v>
      </c>
      <c r="O611" s="31" t="s">
        <v>27</v>
      </c>
      <c r="P611" s="32">
        <v>0.77</v>
      </c>
      <c r="Q611" s="32">
        <v>0.14000000000000001</v>
      </c>
      <c r="R611" s="32">
        <v>2.66</v>
      </c>
      <c r="S611" s="32">
        <v>16.8</v>
      </c>
      <c r="T611" s="32">
        <v>17.5</v>
      </c>
    </row>
    <row r="612" spans="1:20" ht="6" customHeight="1">
      <c r="A612" s="176"/>
      <c r="B612" s="178"/>
      <c r="C612" s="193"/>
      <c r="D612" s="180"/>
      <c r="E612" s="180"/>
      <c r="F612" s="180"/>
      <c r="G612" s="180"/>
      <c r="H612" s="180"/>
      <c r="I612" s="176"/>
      <c r="J612" s="180"/>
      <c r="K612" s="180"/>
      <c r="L612" s="180"/>
      <c r="M612" s="180"/>
      <c r="N612" s="180"/>
      <c r="O612" s="32" t="s">
        <v>52</v>
      </c>
      <c r="P612" s="34">
        <v>9.82</v>
      </c>
      <c r="Q612" s="34">
        <v>18.73</v>
      </c>
      <c r="R612" s="34">
        <v>4.01</v>
      </c>
      <c r="S612" s="34">
        <v>217.29</v>
      </c>
      <c r="T612" s="34">
        <v>2.16</v>
      </c>
    </row>
    <row r="613" spans="1:20">
      <c r="A613" s="110"/>
      <c r="B613" s="65" t="s">
        <v>356</v>
      </c>
      <c r="C613" s="66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32"/>
      <c r="P613" s="34"/>
      <c r="Q613" s="34"/>
      <c r="R613" s="34"/>
      <c r="S613" s="34"/>
      <c r="T613" s="34"/>
    </row>
    <row r="614" spans="1:20">
      <c r="A614" s="110"/>
      <c r="B614" s="46" t="s">
        <v>76</v>
      </c>
      <c r="C614" s="66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32"/>
      <c r="P614" s="34"/>
      <c r="Q614" s="34"/>
      <c r="R614" s="34"/>
      <c r="S614" s="34"/>
      <c r="T614" s="34"/>
    </row>
    <row r="615" spans="1:20">
      <c r="A615" s="110"/>
      <c r="B615" s="46" t="s">
        <v>358</v>
      </c>
      <c r="C615" s="66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32"/>
      <c r="P615" s="34"/>
      <c r="Q615" s="34"/>
      <c r="R615" s="34"/>
      <c r="S615" s="34"/>
      <c r="T615" s="34"/>
    </row>
    <row r="616" spans="1:20">
      <c r="A616" s="110"/>
      <c r="B616" s="46" t="s">
        <v>357</v>
      </c>
      <c r="C616" s="66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32"/>
      <c r="P616" s="34"/>
      <c r="Q616" s="34"/>
      <c r="R616" s="34"/>
      <c r="S616" s="34"/>
      <c r="T616" s="34"/>
    </row>
    <row r="617" spans="1:20">
      <c r="A617" s="110"/>
      <c r="B617" s="46" t="s">
        <v>77</v>
      </c>
      <c r="C617" s="66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32"/>
      <c r="P617" s="34"/>
      <c r="Q617" s="34"/>
      <c r="R617" s="34"/>
      <c r="S617" s="34"/>
      <c r="T617" s="34"/>
    </row>
    <row r="618" spans="1:20">
      <c r="A618" s="110"/>
      <c r="B618" s="46" t="s">
        <v>70</v>
      </c>
      <c r="C618" s="66"/>
      <c r="D618" s="110"/>
      <c r="E618" s="110"/>
      <c r="F618" s="110"/>
      <c r="G618" s="110"/>
      <c r="H618" s="43"/>
      <c r="I618" s="110"/>
      <c r="J618" s="110"/>
      <c r="K618" s="110"/>
      <c r="L618" s="110"/>
      <c r="M618" s="110"/>
      <c r="N618" s="110"/>
      <c r="O618" s="32"/>
      <c r="P618" s="34"/>
      <c r="Q618" s="34"/>
      <c r="R618" s="34"/>
      <c r="S618" s="34"/>
      <c r="T618" s="34"/>
    </row>
    <row r="619" spans="1:20">
      <c r="A619" s="110" t="s">
        <v>115</v>
      </c>
      <c r="B619" s="44" t="s">
        <v>116</v>
      </c>
      <c r="C619" s="45" t="s">
        <v>21</v>
      </c>
      <c r="D619" s="45">
        <v>1.55</v>
      </c>
      <c r="E619" s="45">
        <v>8.2899999999999991</v>
      </c>
      <c r="F619" s="45">
        <v>12.62</v>
      </c>
      <c r="G619" s="45">
        <v>131.30000000000001</v>
      </c>
      <c r="H619" s="45">
        <v>14.75</v>
      </c>
      <c r="I619" s="45" t="s">
        <v>21</v>
      </c>
      <c r="J619" s="45">
        <v>32.39</v>
      </c>
      <c r="K619" s="45">
        <v>9.84</v>
      </c>
      <c r="L619" s="45">
        <v>152.44</v>
      </c>
      <c r="M619" s="45">
        <v>827.75</v>
      </c>
      <c r="N619" s="60">
        <v>0</v>
      </c>
      <c r="O619" s="34" t="s">
        <v>34</v>
      </c>
      <c r="P619" s="34">
        <v>24.96</v>
      </c>
      <c r="Q619" s="34">
        <v>15.73</v>
      </c>
      <c r="R619" s="34">
        <v>0.91</v>
      </c>
      <c r="S619" s="34">
        <v>244.41</v>
      </c>
      <c r="T619" s="34">
        <v>1.17</v>
      </c>
    </row>
    <row r="620" spans="1:20">
      <c r="A620" s="46"/>
      <c r="B620" s="46" t="s">
        <v>117</v>
      </c>
      <c r="C620" s="46"/>
      <c r="D620" s="47"/>
      <c r="E620" s="47"/>
      <c r="F620" s="47"/>
      <c r="G620" s="47"/>
      <c r="H620" s="47"/>
      <c r="I620" s="110"/>
      <c r="J620" s="110"/>
      <c r="K620" s="110"/>
      <c r="L620" s="110"/>
      <c r="M620" s="110"/>
      <c r="N620" s="110"/>
      <c r="O620" s="34"/>
      <c r="P620" s="34"/>
      <c r="Q620" s="34"/>
      <c r="R620" s="34"/>
      <c r="S620" s="34"/>
      <c r="T620" s="34"/>
    </row>
    <row r="621" spans="1:20">
      <c r="A621" s="46"/>
      <c r="B621" s="46" t="s">
        <v>95</v>
      </c>
      <c r="C621" s="46"/>
      <c r="D621" s="47"/>
      <c r="E621" s="47"/>
      <c r="F621" s="47"/>
      <c r="G621" s="47"/>
      <c r="H621" s="47"/>
      <c r="I621" s="110"/>
      <c r="J621" s="110"/>
      <c r="K621" s="110"/>
      <c r="L621" s="110"/>
      <c r="M621" s="110"/>
      <c r="N621" s="110"/>
      <c r="O621" s="34"/>
      <c r="P621" s="34"/>
      <c r="Q621" s="34"/>
      <c r="R621" s="34"/>
      <c r="S621" s="34"/>
      <c r="T621" s="34"/>
    </row>
    <row r="622" spans="1:20">
      <c r="A622" s="46"/>
      <c r="B622" s="46" t="s">
        <v>335</v>
      </c>
      <c r="C622" s="46"/>
      <c r="D622" s="47"/>
      <c r="E622" s="47"/>
      <c r="F622" s="47"/>
      <c r="G622" s="47"/>
      <c r="H622" s="47"/>
      <c r="I622" s="110"/>
      <c r="J622" s="110"/>
      <c r="K622" s="110"/>
      <c r="L622" s="110"/>
      <c r="M622" s="110"/>
      <c r="N622" s="110"/>
      <c r="O622" s="34"/>
      <c r="P622" s="34"/>
      <c r="Q622" s="34"/>
      <c r="R622" s="34"/>
      <c r="S622" s="34"/>
      <c r="T622" s="34"/>
    </row>
    <row r="623" spans="1:20">
      <c r="A623" s="46"/>
      <c r="B623" s="46" t="s">
        <v>119</v>
      </c>
      <c r="C623" s="46"/>
      <c r="D623" s="47"/>
      <c r="E623" s="47"/>
      <c r="F623" s="47"/>
      <c r="G623" s="47"/>
      <c r="H623" s="47"/>
      <c r="I623" s="110"/>
      <c r="J623" s="110"/>
      <c r="K623" s="110"/>
      <c r="L623" s="110"/>
      <c r="M623" s="110"/>
      <c r="N623" s="110"/>
      <c r="O623" s="34"/>
      <c r="P623" s="34"/>
      <c r="Q623" s="34"/>
      <c r="R623" s="34"/>
      <c r="S623" s="34"/>
      <c r="T623" s="34"/>
    </row>
    <row r="624" spans="1:20">
      <c r="A624" s="46"/>
      <c r="B624" s="46" t="s">
        <v>120</v>
      </c>
      <c r="C624" s="46"/>
      <c r="D624" s="47"/>
      <c r="E624" s="47"/>
      <c r="F624" s="47"/>
      <c r="G624" s="47"/>
      <c r="H624" s="47"/>
      <c r="I624" s="110"/>
      <c r="J624" s="110"/>
      <c r="K624" s="110"/>
      <c r="L624" s="110"/>
      <c r="M624" s="110"/>
      <c r="N624" s="110"/>
      <c r="O624" s="34"/>
      <c r="P624" s="34"/>
      <c r="Q624" s="34"/>
      <c r="R624" s="34"/>
      <c r="S624" s="34"/>
      <c r="T624" s="34"/>
    </row>
    <row r="625" spans="1:20">
      <c r="A625" s="46"/>
      <c r="B625" s="46" t="s">
        <v>70</v>
      </c>
      <c r="C625" s="46"/>
      <c r="D625" s="47"/>
      <c r="E625" s="47"/>
      <c r="F625" s="47"/>
      <c r="G625" s="47"/>
      <c r="H625" s="47"/>
      <c r="I625" s="110"/>
      <c r="J625" s="110"/>
      <c r="K625" s="110"/>
      <c r="L625" s="110"/>
      <c r="M625" s="110"/>
      <c r="N625" s="110"/>
      <c r="O625" s="34"/>
      <c r="P625" s="34"/>
      <c r="Q625" s="34"/>
      <c r="R625" s="34"/>
      <c r="S625" s="34"/>
      <c r="T625" s="34"/>
    </row>
    <row r="626" spans="1:20">
      <c r="A626" s="46"/>
      <c r="B626" s="46" t="s">
        <v>121</v>
      </c>
      <c r="C626" s="46"/>
      <c r="D626" s="47"/>
      <c r="E626" s="47"/>
      <c r="F626" s="47"/>
      <c r="G626" s="47"/>
      <c r="H626" s="47"/>
      <c r="I626" s="110"/>
      <c r="J626" s="110"/>
      <c r="K626" s="110"/>
      <c r="L626" s="110"/>
      <c r="M626" s="110"/>
      <c r="N626" s="110"/>
      <c r="O626" s="34"/>
      <c r="P626" s="34"/>
      <c r="Q626" s="34"/>
      <c r="R626" s="34"/>
      <c r="S626" s="34"/>
      <c r="T626" s="34"/>
    </row>
    <row r="627" spans="1:20">
      <c r="A627" s="46"/>
      <c r="B627" s="44" t="s">
        <v>122</v>
      </c>
      <c r="C627" s="46"/>
      <c r="D627" s="47"/>
      <c r="E627" s="47"/>
      <c r="F627" s="47"/>
      <c r="G627" s="47"/>
      <c r="H627" s="47"/>
      <c r="I627" s="110"/>
      <c r="J627" s="110"/>
      <c r="K627" s="110"/>
      <c r="L627" s="110"/>
      <c r="M627" s="110"/>
      <c r="N627" s="110"/>
      <c r="O627" s="34"/>
      <c r="P627" s="34"/>
      <c r="Q627" s="34"/>
      <c r="R627" s="34"/>
      <c r="S627" s="34"/>
      <c r="T627" s="34"/>
    </row>
    <row r="628" spans="1:20">
      <c r="A628" s="46"/>
      <c r="B628" s="46" t="s">
        <v>300</v>
      </c>
      <c r="C628" s="46"/>
      <c r="D628" s="47"/>
      <c r="E628" s="47"/>
      <c r="F628" s="47"/>
      <c r="G628" s="47"/>
      <c r="H628" s="47"/>
      <c r="I628" s="110"/>
      <c r="J628" s="110"/>
      <c r="K628" s="110"/>
      <c r="L628" s="110"/>
      <c r="M628" s="110"/>
      <c r="N628" s="110"/>
      <c r="O628" s="34"/>
      <c r="P628" s="34"/>
      <c r="Q628" s="34"/>
      <c r="R628" s="34"/>
      <c r="S628" s="34"/>
      <c r="T628" s="34"/>
    </row>
    <row r="629" spans="1:20">
      <c r="A629" s="46"/>
      <c r="B629" s="46" t="s">
        <v>123</v>
      </c>
      <c r="C629" s="46"/>
      <c r="D629" s="47"/>
      <c r="E629" s="47"/>
      <c r="F629" s="47"/>
      <c r="G629" s="47"/>
      <c r="H629" s="47"/>
      <c r="I629" s="110"/>
      <c r="J629" s="110"/>
      <c r="K629" s="110"/>
      <c r="L629" s="110"/>
      <c r="M629" s="110"/>
      <c r="N629" s="110"/>
      <c r="O629" s="34"/>
      <c r="P629" s="34"/>
      <c r="Q629" s="34"/>
      <c r="R629" s="34"/>
      <c r="S629" s="34"/>
      <c r="T629" s="34"/>
    </row>
    <row r="630" spans="1:20" ht="25.5">
      <c r="A630" s="110" t="s">
        <v>85</v>
      </c>
      <c r="B630" s="44" t="s">
        <v>86</v>
      </c>
      <c r="C630" s="110" t="s">
        <v>325</v>
      </c>
      <c r="D630" s="110">
        <v>13.87</v>
      </c>
      <c r="E630" s="110">
        <v>7.85</v>
      </c>
      <c r="F630" s="110">
        <v>6.53</v>
      </c>
      <c r="G630" s="43">
        <v>150</v>
      </c>
      <c r="H630" s="110">
        <v>1.44</v>
      </c>
      <c r="I630" s="110" t="s">
        <v>326</v>
      </c>
      <c r="J630" s="110">
        <v>15.72</v>
      </c>
      <c r="K630" s="110">
        <v>8.9</v>
      </c>
      <c r="L630" s="110">
        <v>7.4</v>
      </c>
      <c r="M630" s="43">
        <v>170</v>
      </c>
      <c r="N630" s="110">
        <v>1.88</v>
      </c>
      <c r="O630" s="31" t="s">
        <v>22</v>
      </c>
      <c r="P630" s="32">
        <v>3.66</v>
      </c>
      <c r="Q630" s="32">
        <v>5.76</v>
      </c>
      <c r="R630" s="32">
        <v>24.53</v>
      </c>
      <c r="S630" s="32">
        <v>167.7</v>
      </c>
      <c r="T630" s="32">
        <v>21.79</v>
      </c>
    </row>
    <row r="631" spans="1:20">
      <c r="A631" s="44"/>
      <c r="B631" s="46" t="s">
        <v>87</v>
      </c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31"/>
      <c r="P631" s="32"/>
      <c r="Q631" s="32"/>
      <c r="R631" s="32"/>
      <c r="S631" s="32"/>
      <c r="T631" s="32"/>
    </row>
    <row r="632" spans="1:20">
      <c r="A632" s="44"/>
      <c r="B632" s="46" t="s">
        <v>88</v>
      </c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31"/>
      <c r="P632" s="32"/>
      <c r="Q632" s="32"/>
      <c r="R632" s="32"/>
      <c r="S632" s="32"/>
      <c r="T632" s="32"/>
    </row>
    <row r="633" spans="1:20">
      <c r="A633" s="44"/>
      <c r="B633" s="46" t="s">
        <v>89</v>
      </c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31"/>
      <c r="P633" s="32"/>
      <c r="Q633" s="32"/>
      <c r="R633" s="32"/>
      <c r="S633" s="32"/>
      <c r="T633" s="32"/>
    </row>
    <row r="634" spans="1:20">
      <c r="A634" s="44"/>
      <c r="B634" s="46" t="s">
        <v>90</v>
      </c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31"/>
      <c r="P634" s="32"/>
      <c r="Q634" s="32"/>
      <c r="R634" s="32"/>
      <c r="S634" s="32"/>
      <c r="T634" s="32"/>
    </row>
    <row r="635" spans="1:20">
      <c r="A635" s="44"/>
      <c r="B635" s="46" t="s">
        <v>91</v>
      </c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31"/>
      <c r="P635" s="32"/>
      <c r="Q635" s="32"/>
      <c r="R635" s="32"/>
      <c r="S635" s="32"/>
      <c r="T635" s="32"/>
    </row>
    <row r="636" spans="1:20">
      <c r="A636" s="44"/>
      <c r="B636" s="46" t="s">
        <v>92</v>
      </c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31"/>
      <c r="P636" s="32"/>
      <c r="Q636" s="32"/>
      <c r="R636" s="32"/>
      <c r="S636" s="32"/>
      <c r="T636" s="32"/>
    </row>
    <row r="637" spans="1:20">
      <c r="A637" s="110" t="s">
        <v>295</v>
      </c>
      <c r="B637" s="44" t="s">
        <v>324</v>
      </c>
      <c r="C637" s="110" t="s">
        <v>16</v>
      </c>
      <c r="D637" s="43">
        <v>8.73</v>
      </c>
      <c r="E637" s="43">
        <v>14.61</v>
      </c>
      <c r="F637" s="43">
        <v>75</v>
      </c>
      <c r="G637" s="43">
        <v>466.43</v>
      </c>
      <c r="H637" s="43">
        <v>0</v>
      </c>
      <c r="I637" s="109" t="s">
        <v>22</v>
      </c>
      <c r="J637" s="43">
        <v>11.64</v>
      </c>
      <c r="K637" s="43">
        <v>19.48</v>
      </c>
      <c r="L637" s="43">
        <v>100</v>
      </c>
      <c r="M637" s="150">
        <v>621.9</v>
      </c>
      <c r="N637" s="43">
        <v>0</v>
      </c>
      <c r="O637" s="31" t="s">
        <v>17</v>
      </c>
      <c r="P637" s="32">
        <v>0.1</v>
      </c>
      <c r="Q637" s="32" t="s">
        <v>15</v>
      </c>
      <c r="R637" s="32">
        <v>24.2</v>
      </c>
      <c r="S637" s="32">
        <v>93</v>
      </c>
      <c r="T637" s="32" t="s">
        <v>15</v>
      </c>
    </row>
    <row r="638" spans="1:20">
      <c r="A638" s="44"/>
      <c r="B638" s="46" t="s">
        <v>93</v>
      </c>
      <c r="C638" s="110"/>
      <c r="D638" s="43"/>
      <c r="E638" s="43"/>
      <c r="F638" s="43"/>
      <c r="G638" s="43"/>
      <c r="H638" s="43"/>
      <c r="I638" s="31"/>
      <c r="J638" s="50"/>
      <c r="K638" s="50"/>
      <c r="L638" s="50"/>
      <c r="M638" s="50"/>
      <c r="N638" s="50"/>
      <c r="O638" s="31"/>
      <c r="P638" s="32"/>
      <c r="Q638" s="32"/>
      <c r="R638" s="32"/>
      <c r="S638" s="32"/>
      <c r="T638" s="32"/>
    </row>
    <row r="639" spans="1:20">
      <c r="A639" s="44"/>
      <c r="B639" s="46" t="s">
        <v>327</v>
      </c>
      <c r="C639" s="110"/>
      <c r="D639" s="43"/>
      <c r="E639" s="43"/>
      <c r="F639" s="43"/>
      <c r="G639" s="43"/>
      <c r="H639" s="43"/>
      <c r="I639" s="31"/>
      <c r="J639" s="50"/>
      <c r="K639" s="50"/>
      <c r="L639" s="50"/>
      <c r="M639" s="50"/>
      <c r="N639" s="50"/>
      <c r="O639" s="31"/>
      <c r="P639" s="32"/>
      <c r="Q639" s="32"/>
      <c r="R639" s="32"/>
      <c r="S639" s="32"/>
      <c r="T639" s="32"/>
    </row>
    <row r="640" spans="1:20">
      <c r="A640" s="44"/>
      <c r="B640" s="46" t="s">
        <v>96</v>
      </c>
      <c r="C640" s="110"/>
      <c r="D640" s="43"/>
      <c r="E640" s="43"/>
      <c r="F640" s="43"/>
      <c r="G640" s="43"/>
      <c r="H640" s="43"/>
      <c r="I640" s="69"/>
      <c r="J640" s="151"/>
      <c r="K640" s="151"/>
      <c r="L640" s="151"/>
      <c r="M640" s="151"/>
      <c r="N640" s="151"/>
      <c r="O640" s="31"/>
      <c r="P640" s="32"/>
      <c r="Q640" s="32"/>
      <c r="R640" s="32"/>
      <c r="S640" s="32"/>
      <c r="T640" s="32"/>
    </row>
    <row r="641" spans="1:20">
      <c r="A641" s="110" t="s">
        <v>97</v>
      </c>
      <c r="B641" s="44" t="s">
        <v>53</v>
      </c>
      <c r="C641" s="110" t="s">
        <v>17</v>
      </c>
      <c r="D641" s="43">
        <v>0.04</v>
      </c>
      <c r="E641" s="43">
        <v>0</v>
      </c>
      <c r="F641" s="43">
        <v>24.76</v>
      </c>
      <c r="G641" s="43">
        <v>94.2</v>
      </c>
      <c r="H641" s="43">
        <v>1.08</v>
      </c>
      <c r="I641" s="110" t="s">
        <v>17</v>
      </c>
      <c r="J641" s="43">
        <v>0.04</v>
      </c>
      <c r="K641" s="43">
        <v>0</v>
      </c>
      <c r="L641" s="43">
        <v>24.76</v>
      </c>
      <c r="M641" s="43">
        <v>94.2</v>
      </c>
      <c r="N641" s="43">
        <v>1.08</v>
      </c>
      <c r="O641" s="71" t="s">
        <v>27</v>
      </c>
      <c r="P641" s="34">
        <v>4.62</v>
      </c>
      <c r="Q641" s="34">
        <v>0.84</v>
      </c>
      <c r="R641" s="34">
        <v>30.18</v>
      </c>
      <c r="S641" s="34">
        <v>141.4</v>
      </c>
      <c r="T641" s="34" t="s">
        <v>15</v>
      </c>
    </row>
    <row r="642" spans="1:20">
      <c r="A642" s="46"/>
      <c r="B642" s="46" t="s">
        <v>98</v>
      </c>
      <c r="C642" s="72"/>
      <c r="D642" s="73"/>
      <c r="E642" s="73"/>
      <c r="F642" s="73"/>
      <c r="G642" s="73"/>
      <c r="H642" s="73"/>
      <c r="I642" s="44"/>
      <c r="J642" s="44"/>
      <c r="K642" s="44"/>
      <c r="L642" s="44"/>
      <c r="M642" s="44"/>
      <c r="N642" s="44"/>
      <c r="O642" s="74"/>
      <c r="P642" s="34"/>
      <c r="Q642" s="34"/>
      <c r="R642" s="34"/>
      <c r="S642" s="34"/>
      <c r="T642" s="34"/>
    </row>
    <row r="643" spans="1:20">
      <c r="A643" s="46"/>
      <c r="B643" s="46" t="s">
        <v>99</v>
      </c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71"/>
      <c r="P643" s="34"/>
      <c r="Q643" s="34"/>
      <c r="R643" s="34"/>
      <c r="S643" s="34"/>
      <c r="T643" s="34"/>
    </row>
    <row r="644" spans="1:20">
      <c r="A644" s="108" t="s">
        <v>135</v>
      </c>
      <c r="B644" s="75" t="s">
        <v>101</v>
      </c>
      <c r="C644" s="109" t="s">
        <v>35</v>
      </c>
      <c r="D644" s="110">
        <v>2.6</v>
      </c>
      <c r="E644" s="110">
        <v>0.36</v>
      </c>
      <c r="F644" s="110">
        <v>1.05</v>
      </c>
      <c r="G644" s="110">
        <v>72.400000000000006</v>
      </c>
      <c r="H644" s="43">
        <v>0</v>
      </c>
      <c r="I644" s="109" t="s">
        <v>127</v>
      </c>
      <c r="J644" s="110">
        <v>3.3</v>
      </c>
      <c r="K644" s="110">
        <v>0.48</v>
      </c>
      <c r="L644" s="110">
        <v>16.7</v>
      </c>
      <c r="M644" s="110">
        <v>83.24</v>
      </c>
      <c r="N644" s="43">
        <v>0</v>
      </c>
      <c r="O644" s="71"/>
      <c r="P644" s="34"/>
      <c r="Q644" s="34"/>
      <c r="R644" s="34"/>
      <c r="S644" s="34"/>
      <c r="T644" s="34"/>
    </row>
    <row r="645" spans="1:20">
      <c r="A645" s="112"/>
      <c r="B645" s="110" t="s">
        <v>18</v>
      </c>
      <c r="C645" s="76"/>
      <c r="D645" s="42">
        <f>SUM(D611:D644)</f>
        <v>28.35</v>
      </c>
      <c r="E645" s="42">
        <f>SUM(E611:E644)</f>
        <v>34.11</v>
      </c>
      <c r="F645" s="42">
        <f>SUM(F611:F644)</f>
        <v>121.82</v>
      </c>
      <c r="G645" s="42">
        <f>SUM(G611:G644)</f>
        <v>955.73000000000013</v>
      </c>
      <c r="H645" s="42">
        <f>SUM(H611:H644)</f>
        <v>69.47</v>
      </c>
      <c r="I645" s="108"/>
      <c r="J645" s="108">
        <f>SUM(J611:J644)</f>
        <v>65.69</v>
      </c>
      <c r="K645" s="42">
        <f>SUM(K611:K644)</f>
        <v>43.699999999999996</v>
      </c>
      <c r="L645" s="108">
        <f>SUM(L611:L644)</f>
        <v>304.39999999999998</v>
      </c>
      <c r="M645" s="42">
        <f>SUM(M611:M644)</f>
        <v>1866.0900000000001</v>
      </c>
      <c r="N645" s="42">
        <f>SUM(N611:N644)</f>
        <v>82.66</v>
      </c>
      <c r="O645" s="36">
        <f t="shared" ref="O645:T645" si="38">SUM(O611:O641)</f>
        <v>0</v>
      </c>
      <c r="P645" s="36">
        <f t="shared" si="38"/>
        <v>43.929999999999993</v>
      </c>
      <c r="Q645" s="36">
        <f t="shared" si="38"/>
        <v>41.2</v>
      </c>
      <c r="R645" s="36">
        <f t="shared" si="38"/>
        <v>86.490000000000009</v>
      </c>
      <c r="S645" s="36">
        <f t="shared" si="38"/>
        <v>880.6</v>
      </c>
      <c r="T645" s="36">
        <f t="shared" si="38"/>
        <v>42.62</v>
      </c>
    </row>
    <row r="646" spans="1:20">
      <c r="A646" s="189" t="s">
        <v>24</v>
      </c>
      <c r="B646" s="187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8"/>
    </row>
    <row r="647" spans="1:20">
      <c r="A647" s="110" t="s">
        <v>102</v>
      </c>
      <c r="B647" s="40" t="s">
        <v>370</v>
      </c>
      <c r="C647" s="109" t="s">
        <v>47</v>
      </c>
      <c r="D647" s="43">
        <v>4.6399999999999997</v>
      </c>
      <c r="E647" s="43">
        <v>6.4</v>
      </c>
      <c r="F647" s="43">
        <v>17</v>
      </c>
      <c r="G647" s="43">
        <v>174</v>
      </c>
      <c r="H647" s="43">
        <v>1.2</v>
      </c>
      <c r="I647" s="31"/>
      <c r="J647" s="32"/>
      <c r="K647" s="32"/>
      <c r="L647" s="32"/>
      <c r="M647" s="32"/>
      <c r="N647" s="32"/>
      <c r="O647" s="31" t="s">
        <v>17</v>
      </c>
      <c r="P647" s="32">
        <v>10</v>
      </c>
      <c r="Q647" s="32">
        <v>6.4</v>
      </c>
      <c r="R647" s="32">
        <v>17</v>
      </c>
      <c r="S647" s="32">
        <v>174</v>
      </c>
      <c r="T647" s="32">
        <v>1.2</v>
      </c>
    </row>
    <row r="648" spans="1:20">
      <c r="A648" s="110" t="s">
        <v>103</v>
      </c>
      <c r="B648" s="40" t="s">
        <v>57</v>
      </c>
      <c r="C648" s="112" t="s">
        <v>17</v>
      </c>
      <c r="D648" s="41">
        <v>1</v>
      </c>
      <c r="E648" s="41">
        <v>0.2</v>
      </c>
      <c r="F648" s="41">
        <v>20.2</v>
      </c>
      <c r="G648" s="41">
        <v>92</v>
      </c>
      <c r="H648" s="41">
        <v>4</v>
      </c>
      <c r="I648" s="34"/>
      <c r="J648" s="34"/>
      <c r="K648" s="34"/>
      <c r="L648" s="34"/>
      <c r="M648" s="34"/>
      <c r="N648" s="34"/>
      <c r="O648" s="34" t="s">
        <v>17</v>
      </c>
      <c r="P648" s="34">
        <v>7.0000000000000007E-2</v>
      </c>
      <c r="Q648" s="34">
        <v>0.02</v>
      </c>
      <c r="R648" s="34">
        <v>15</v>
      </c>
      <c r="S648" s="34">
        <v>60</v>
      </c>
      <c r="T648" s="34">
        <v>0.03</v>
      </c>
    </row>
    <row r="649" spans="1:20">
      <c r="A649" s="110"/>
      <c r="B649" s="110" t="s">
        <v>18</v>
      </c>
      <c r="C649" s="76"/>
      <c r="D649" s="42">
        <f>SUM(D647:D648)</f>
        <v>5.64</v>
      </c>
      <c r="E649" s="42">
        <f>SUM(E647:E648)</f>
        <v>6.6000000000000005</v>
      </c>
      <c r="F649" s="42">
        <f>SUM(F647:F648)</f>
        <v>37.200000000000003</v>
      </c>
      <c r="G649" s="42">
        <f>SUM(G647:G648)</f>
        <v>266</v>
      </c>
      <c r="H649" s="42">
        <f>SUM(H647:H648)</f>
        <v>5.2</v>
      </c>
      <c r="I649" s="88"/>
      <c r="J649" s="88"/>
      <c r="K649" s="88"/>
      <c r="L649" s="88"/>
      <c r="M649" s="88"/>
      <c r="N649" s="88"/>
      <c r="O649" s="152"/>
      <c r="P649" s="152"/>
      <c r="Q649" s="152"/>
      <c r="R649" s="152"/>
      <c r="S649" s="152"/>
      <c r="T649" s="152"/>
    </row>
    <row r="650" spans="1:20">
      <c r="A650" s="112"/>
      <c r="B650" s="110" t="s">
        <v>389</v>
      </c>
      <c r="C650" s="76"/>
      <c r="D650" s="42">
        <f>SUM(D609,D645,D649)</f>
        <v>44.38</v>
      </c>
      <c r="E650" s="42">
        <f>SUM(E609,E645,E649)</f>
        <v>59.15</v>
      </c>
      <c r="F650" s="42">
        <f>SUM(F609,F645,F649)</f>
        <v>209.06</v>
      </c>
      <c r="G650" s="42">
        <f>SUM(G609,G645,G649)</f>
        <v>1642.8400000000001</v>
      </c>
      <c r="H650" s="42">
        <f>SUM(H609,H645,H649)</f>
        <v>307.11999999999995</v>
      </c>
      <c r="I650" s="108"/>
      <c r="J650" s="108">
        <f>SUM(J609,J645)</f>
        <v>82.21</v>
      </c>
      <c r="K650" s="42">
        <f>SUM(K609,K645)</f>
        <v>74.88</v>
      </c>
      <c r="L650" s="108">
        <f>SUM(L609,L645)</f>
        <v>399.45</v>
      </c>
      <c r="M650" s="42">
        <f>SUM(M609,M645)</f>
        <v>2564.09</v>
      </c>
      <c r="N650" s="42">
        <f>SUM(N609,N645)</f>
        <v>83.11</v>
      </c>
      <c r="O650" s="149"/>
      <c r="P650" s="149"/>
      <c r="Q650" s="149"/>
      <c r="R650" s="149"/>
      <c r="S650" s="149"/>
      <c r="T650" s="149"/>
    </row>
    <row r="651" spans="1:20" ht="20.25">
      <c r="A651" s="190" t="s">
        <v>303</v>
      </c>
      <c r="B651" s="190"/>
      <c r="C651" s="190"/>
      <c r="D651" s="190"/>
      <c r="E651" s="190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</row>
    <row r="652" spans="1:20">
      <c r="A652" s="191" t="s">
        <v>30</v>
      </c>
      <c r="B652" s="191"/>
      <c r="C652" s="191"/>
      <c r="D652" s="191"/>
      <c r="E652" s="191"/>
      <c r="F652" s="191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</row>
    <row r="653" spans="1:20">
      <c r="A653" s="110" t="s">
        <v>63</v>
      </c>
      <c r="B653" s="44" t="s">
        <v>46</v>
      </c>
      <c r="C653" s="59" t="s">
        <v>64</v>
      </c>
      <c r="D653" s="45">
        <v>2.81</v>
      </c>
      <c r="E653" s="45">
        <v>4.49</v>
      </c>
      <c r="F653" s="45">
        <v>10.98</v>
      </c>
      <c r="G653" s="45">
        <v>100.3</v>
      </c>
      <c r="H653" s="45">
        <v>0.06</v>
      </c>
      <c r="I653" s="45" t="s">
        <v>292</v>
      </c>
      <c r="J653" s="45">
        <v>6.45</v>
      </c>
      <c r="K653" s="45">
        <v>7.27</v>
      </c>
      <c r="L653" s="45">
        <v>17.77</v>
      </c>
      <c r="M653" s="45">
        <v>162.25</v>
      </c>
      <c r="N653" s="45">
        <v>0.1</v>
      </c>
      <c r="O653" s="34" t="s">
        <v>20</v>
      </c>
      <c r="P653" s="34">
        <v>10.09</v>
      </c>
      <c r="Q653" s="34">
        <v>28.27</v>
      </c>
      <c r="R653" s="34">
        <v>0.45</v>
      </c>
      <c r="S653" s="34">
        <v>298.18</v>
      </c>
      <c r="T653" s="34" t="s">
        <v>15</v>
      </c>
    </row>
    <row r="654" spans="1:20">
      <c r="A654" s="32"/>
      <c r="B654" s="46" t="s">
        <v>104</v>
      </c>
      <c r="C654" s="110"/>
      <c r="D654" s="110"/>
      <c r="E654" s="110"/>
      <c r="F654" s="110"/>
      <c r="G654" s="110"/>
      <c r="H654" s="110"/>
      <c r="I654" s="35"/>
      <c r="J654" s="32"/>
      <c r="K654" s="32"/>
      <c r="L654" s="32"/>
      <c r="M654" s="32"/>
      <c r="N654" s="32"/>
      <c r="O654" s="34"/>
      <c r="P654" s="34"/>
      <c r="Q654" s="34"/>
      <c r="R654" s="34"/>
      <c r="S654" s="34"/>
      <c r="T654" s="34"/>
    </row>
    <row r="655" spans="1:20">
      <c r="A655" s="32"/>
      <c r="B655" s="46" t="s">
        <v>238</v>
      </c>
      <c r="C655" s="110"/>
      <c r="D655" s="110"/>
      <c r="E655" s="110"/>
      <c r="F655" s="110"/>
      <c r="G655" s="132"/>
      <c r="H655" s="110"/>
      <c r="I655" s="35"/>
      <c r="J655" s="32"/>
      <c r="K655" s="32"/>
      <c r="L655" s="32"/>
      <c r="M655" s="32"/>
      <c r="N655" s="32"/>
      <c r="O655" s="34"/>
      <c r="P655" s="34"/>
      <c r="Q655" s="34"/>
      <c r="R655" s="34"/>
      <c r="S655" s="34"/>
      <c r="T655" s="34"/>
    </row>
    <row r="656" spans="1:20">
      <c r="A656" s="110" t="s">
        <v>196</v>
      </c>
      <c r="B656" s="44" t="s">
        <v>197</v>
      </c>
      <c r="C656" s="131" t="s">
        <v>17</v>
      </c>
      <c r="D656" s="110">
        <v>6.55</v>
      </c>
      <c r="E656" s="110">
        <v>8.33</v>
      </c>
      <c r="F656" s="110">
        <v>35.090000000000003</v>
      </c>
      <c r="G656" s="110">
        <v>241.11</v>
      </c>
      <c r="H656" s="110">
        <v>1.95</v>
      </c>
      <c r="I656" s="112" t="s">
        <v>21</v>
      </c>
      <c r="J656" s="110">
        <v>8.7899999999999991</v>
      </c>
      <c r="K656" s="110">
        <v>9.07</v>
      </c>
      <c r="L656" s="110">
        <v>42.1</v>
      </c>
      <c r="M656" s="110">
        <v>288.04000000000002</v>
      </c>
      <c r="N656" s="51">
        <v>2.1</v>
      </c>
      <c r="O656" s="34" t="s">
        <v>17</v>
      </c>
      <c r="P656" s="34">
        <v>7.28</v>
      </c>
      <c r="Q656" s="34">
        <v>7.7</v>
      </c>
      <c r="R656" s="34">
        <v>40.61</v>
      </c>
      <c r="S656" s="34">
        <v>260.95999999999998</v>
      </c>
      <c r="T656" s="34" t="s">
        <v>15</v>
      </c>
    </row>
    <row r="657" spans="1:20">
      <c r="A657" s="46"/>
      <c r="B657" s="46" t="s">
        <v>198</v>
      </c>
      <c r="C657" s="110"/>
      <c r="D657" s="108"/>
      <c r="E657" s="108"/>
      <c r="F657" s="108"/>
      <c r="G657" s="108"/>
      <c r="H657" s="108"/>
      <c r="I657" s="99"/>
      <c r="J657" s="99"/>
      <c r="K657" s="99"/>
      <c r="L657" s="99"/>
      <c r="M657" s="99"/>
      <c r="N657" s="99"/>
      <c r="O657" s="34"/>
      <c r="P657" s="34"/>
      <c r="Q657" s="34"/>
      <c r="R657" s="34"/>
      <c r="S657" s="34"/>
      <c r="T657" s="34"/>
    </row>
    <row r="658" spans="1:20">
      <c r="A658" s="46"/>
      <c r="B658" s="46" t="s">
        <v>199</v>
      </c>
      <c r="C658" s="32"/>
      <c r="D658" s="32"/>
      <c r="E658" s="32"/>
      <c r="F658" s="32"/>
      <c r="G658" s="32"/>
      <c r="H658" s="32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>
      <c r="A659" s="46"/>
      <c r="B659" s="46" t="s">
        <v>200</v>
      </c>
      <c r="C659" s="32"/>
      <c r="D659" s="32"/>
      <c r="E659" s="32"/>
      <c r="F659" s="32"/>
      <c r="G659" s="32"/>
      <c r="H659" s="32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>
      <c r="A660" s="46"/>
      <c r="B660" s="46" t="s">
        <v>201</v>
      </c>
      <c r="C660" s="32"/>
      <c r="D660" s="32"/>
      <c r="E660" s="32"/>
      <c r="F660" s="32"/>
      <c r="G660" s="32"/>
      <c r="H660" s="32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>
      <c r="A661" s="46"/>
      <c r="B661" s="46" t="s">
        <v>114</v>
      </c>
      <c r="C661" s="32"/>
      <c r="D661" s="32"/>
      <c r="E661" s="32"/>
      <c r="F661" s="32"/>
      <c r="G661" s="32"/>
      <c r="H661" s="32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>
      <c r="A662" s="46"/>
      <c r="B662" s="46" t="s">
        <v>202</v>
      </c>
      <c r="C662" s="32"/>
      <c r="D662" s="32"/>
      <c r="E662" s="32"/>
      <c r="F662" s="32"/>
      <c r="G662" s="32"/>
      <c r="H662" s="32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>
      <c r="A663" s="110" t="s">
        <v>191</v>
      </c>
      <c r="B663" s="40" t="s">
        <v>192</v>
      </c>
      <c r="C663" s="112" t="s">
        <v>17</v>
      </c>
      <c r="D663" s="41">
        <v>0</v>
      </c>
      <c r="E663" s="41">
        <v>0</v>
      </c>
      <c r="F663" s="41">
        <v>7.2</v>
      </c>
      <c r="G663" s="41">
        <v>36</v>
      </c>
      <c r="H663" s="41">
        <v>15</v>
      </c>
      <c r="I663" s="112" t="s">
        <v>17</v>
      </c>
      <c r="J663" s="41">
        <v>0</v>
      </c>
      <c r="K663" s="41">
        <v>0</v>
      </c>
      <c r="L663" s="41">
        <v>7.2</v>
      </c>
      <c r="M663" s="41">
        <v>36</v>
      </c>
      <c r="N663" s="41">
        <v>15</v>
      </c>
      <c r="O663" s="74" t="s">
        <v>17</v>
      </c>
      <c r="P663" s="34">
        <v>3.17</v>
      </c>
      <c r="Q663" s="34">
        <v>2.68</v>
      </c>
      <c r="R663" s="34">
        <v>15.95</v>
      </c>
      <c r="S663" s="34">
        <v>100.6</v>
      </c>
      <c r="T663" s="34">
        <v>1.3</v>
      </c>
    </row>
    <row r="664" spans="1:20">
      <c r="A664" s="110"/>
      <c r="B664" s="46" t="s">
        <v>193</v>
      </c>
      <c r="C664" s="112"/>
      <c r="D664" s="112"/>
      <c r="E664" s="112"/>
      <c r="F664" s="112"/>
      <c r="G664" s="112"/>
      <c r="H664" s="112"/>
      <c r="I664" s="74"/>
      <c r="J664" s="34"/>
      <c r="K664" s="34"/>
      <c r="L664" s="34"/>
      <c r="M664" s="34"/>
      <c r="N664" s="34"/>
      <c r="O664" s="74"/>
      <c r="P664" s="34"/>
      <c r="Q664" s="34"/>
      <c r="R664" s="34"/>
      <c r="S664" s="34"/>
      <c r="T664" s="34"/>
    </row>
    <row r="665" spans="1:20">
      <c r="A665" s="32"/>
      <c r="B665" s="46" t="s">
        <v>194</v>
      </c>
      <c r="C665" s="112"/>
      <c r="D665" s="112"/>
      <c r="E665" s="112"/>
      <c r="F665" s="112"/>
      <c r="G665" s="112"/>
      <c r="H665" s="112"/>
      <c r="I665" s="74"/>
      <c r="J665" s="34"/>
      <c r="K665" s="34"/>
      <c r="L665" s="34"/>
      <c r="M665" s="34"/>
      <c r="N665" s="34"/>
      <c r="O665" s="74"/>
      <c r="P665" s="34"/>
      <c r="Q665" s="34"/>
      <c r="R665" s="34"/>
      <c r="S665" s="34"/>
      <c r="T665" s="34"/>
    </row>
    <row r="666" spans="1:20">
      <c r="A666" s="32"/>
      <c r="B666" s="46" t="s">
        <v>195</v>
      </c>
      <c r="C666" s="112"/>
      <c r="D666" s="112"/>
      <c r="E666" s="112"/>
      <c r="F666" s="112"/>
      <c r="G666" s="112"/>
      <c r="H666" s="112"/>
      <c r="I666" s="74"/>
      <c r="J666" s="34"/>
      <c r="K666" s="34"/>
      <c r="L666" s="34"/>
      <c r="M666" s="34"/>
      <c r="N666" s="34"/>
      <c r="O666" s="74"/>
      <c r="P666" s="34"/>
      <c r="Q666" s="34"/>
      <c r="R666" s="34"/>
      <c r="S666" s="34"/>
      <c r="T666" s="34"/>
    </row>
    <row r="667" spans="1:20">
      <c r="A667" s="98"/>
      <c r="B667" s="110" t="s">
        <v>18</v>
      </c>
      <c r="C667" s="34"/>
      <c r="D667" s="112">
        <f>SUM(D653:D666)</f>
        <v>9.36</v>
      </c>
      <c r="E667" s="112">
        <f>SUM(E653:E666)</f>
        <v>12.82</v>
      </c>
      <c r="F667" s="112">
        <f>SUM(F653:F666)</f>
        <v>53.27000000000001</v>
      </c>
      <c r="G667" s="112">
        <f>SUM(G653:G666)</f>
        <v>377.41</v>
      </c>
      <c r="H667" s="112">
        <f>SUM(H653:H666)</f>
        <v>17.009999999999998</v>
      </c>
      <c r="I667" s="112"/>
      <c r="J667" s="112">
        <f>SUM(J653:J666)</f>
        <v>15.239999999999998</v>
      </c>
      <c r="K667" s="112">
        <f>SUM(K653:K666)</f>
        <v>16.34</v>
      </c>
      <c r="L667" s="112">
        <f>SUM(L653:L666)</f>
        <v>67.070000000000007</v>
      </c>
      <c r="M667" s="112">
        <f>SUM(M653:M666)</f>
        <v>486.29</v>
      </c>
      <c r="N667" s="112">
        <f>SUM(N653:N666)</f>
        <v>17.2</v>
      </c>
      <c r="O667" s="91">
        <f t="shared" ref="O667:T667" si="39">SUM(O653:O666)</f>
        <v>0</v>
      </c>
      <c r="P667" s="91">
        <f t="shared" si="39"/>
        <v>20.54</v>
      </c>
      <c r="Q667" s="91">
        <f t="shared" si="39"/>
        <v>38.65</v>
      </c>
      <c r="R667" s="91">
        <f t="shared" si="39"/>
        <v>57.010000000000005</v>
      </c>
      <c r="S667" s="91">
        <f t="shared" si="39"/>
        <v>659.74</v>
      </c>
      <c r="T667" s="91">
        <f t="shared" si="39"/>
        <v>1.3</v>
      </c>
    </row>
    <row r="668" spans="1:20">
      <c r="A668" s="181" t="s">
        <v>19</v>
      </c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181"/>
      <c r="O668" s="181"/>
      <c r="P668" s="181"/>
      <c r="Q668" s="181"/>
      <c r="R668" s="181"/>
      <c r="S668" s="181"/>
      <c r="T668" s="181"/>
    </row>
    <row r="669" spans="1:20">
      <c r="A669" s="110" t="s">
        <v>172</v>
      </c>
      <c r="B669" s="40" t="s">
        <v>173</v>
      </c>
      <c r="C669" s="109" t="s">
        <v>27</v>
      </c>
      <c r="D669" s="110">
        <v>0.44</v>
      </c>
      <c r="E669" s="110">
        <v>2.0699999999999998</v>
      </c>
      <c r="F669" s="110">
        <v>4.57</v>
      </c>
      <c r="G669" s="110">
        <v>38.68</v>
      </c>
      <c r="H669" s="110">
        <v>3.72</v>
      </c>
      <c r="I669" s="78" t="s">
        <v>20</v>
      </c>
      <c r="J669" s="112">
        <v>0.66</v>
      </c>
      <c r="K669" s="112">
        <v>3.11</v>
      </c>
      <c r="L669" s="112">
        <v>6.86</v>
      </c>
      <c r="M669" s="112">
        <v>58.02</v>
      </c>
      <c r="N669" s="112">
        <v>5.58</v>
      </c>
      <c r="O669" s="31" t="s">
        <v>27</v>
      </c>
      <c r="P669" s="32">
        <v>1.82</v>
      </c>
      <c r="Q669" s="32">
        <v>5.17</v>
      </c>
      <c r="R669" s="32">
        <v>2.2599999999999998</v>
      </c>
      <c r="S669" s="32">
        <v>62.86</v>
      </c>
      <c r="T669" s="32">
        <v>12.1</v>
      </c>
    </row>
    <row r="670" spans="1:20">
      <c r="A670" s="32"/>
      <c r="B670" s="46" t="s">
        <v>174</v>
      </c>
      <c r="C670" s="31"/>
      <c r="D670" s="32"/>
      <c r="E670" s="32"/>
      <c r="F670" s="32"/>
      <c r="G670" s="32"/>
      <c r="H670" s="32"/>
      <c r="I670" s="74"/>
      <c r="J670" s="34"/>
      <c r="K670" s="34"/>
      <c r="L670" s="34"/>
      <c r="M670" s="34"/>
      <c r="N670" s="34"/>
      <c r="O670" s="31"/>
      <c r="P670" s="32"/>
      <c r="Q670" s="32"/>
      <c r="R670" s="32"/>
      <c r="S670" s="32"/>
      <c r="T670" s="32"/>
    </row>
    <row r="671" spans="1:20">
      <c r="A671" s="32"/>
      <c r="B671" s="46" t="s">
        <v>175</v>
      </c>
      <c r="C671" s="31"/>
      <c r="D671" s="32"/>
      <c r="E671" s="32"/>
      <c r="F671" s="32"/>
      <c r="G671" s="32"/>
      <c r="H671" s="32"/>
      <c r="I671" s="74"/>
      <c r="J671" s="34"/>
      <c r="K671" s="34"/>
      <c r="L671" s="34"/>
      <c r="M671" s="34"/>
      <c r="N671" s="34"/>
      <c r="O671" s="31"/>
      <c r="P671" s="32"/>
      <c r="Q671" s="32"/>
      <c r="R671" s="32"/>
      <c r="S671" s="32"/>
      <c r="T671" s="32"/>
    </row>
    <row r="672" spans="1:20">
      <c r="A672" s="32"/>
      <c r="B672" s="46" t="s">
        <v>176</v>
      </c>
      <c r="C672" s="31"/>
      <c r="D672" s="32"/>
      <c r="E672" s="32"/>
      <c r="F672" s="32"/>
      <c r="G672" s="32"/>
      <c r="H672" s="32"/>
      <c r="I672" s="74"/>
      <c r="J672" s="34"/>
      <c r="K672" s="34"/>
      <c r="L672" s="34"/>
      <c r="M672" s="34"/>
      <c r="N672" s="34"/>
      <c r="O672" s="92"/>
      <c r="P672" s="58"/>
      <c r="Q672" s="58"/>
      <c r="R672" s="58"/>
      <c r="S672" s="58"/>
      <c r="T672" s="58"/>
    </row>
    <row r="673" spans="1:20">
      <c r="A673" s="32"/>
      <c r="B673" s="46" t="s">
        <v>120</v>
      </c>
      <c r="C673" s="31"/>
      <c r="D673" s="32"/>
      <c r="E673" s="32"/>
      <c r="F673" s="32"/>
      <c r="G673" s="32"/>
      <c r="H673" s="32"/>
      <c r="I673" s="74"/>
      <c r="J673" s="34"/>
      <c r="K673" s="34"/>
      <c r="L673" s="34"/>
      <c r="M673" s="34"/>
      <c r="N673" s="34"/>
      <c r="O673" s="35"/>
      <c r="P673" s="32"/>
      <c r="Q673" s="32"/>
      <c r="R673" s="32"/>
      <c r="S673" s="32"/>
      <c r="T673" s="32"/>
    </row>
    <row r="674" spans="1:20">
      <c r="A674" s="51" t="s">
        <v>231</v>
      </c>
      <c r="B674" s="115" t="s">
        <v>232</v>
      </c>
      <c r="C674" s="51" t="s">
        <v>21</v>
      </c>
      <c r="D674" s="51">
        <v>10.32</v>
      </c>
      <c r="E674" s="51">
        <v>10.09</v>
      </c>
      <c r="F674" s="51">
        <v>17.2</v>
      </c>
      <c r="G674" s="51">
        <v>200.89</v>
      </c>
      <c r="H674" s="51">
        <v>10.93</v>
      </c>
      <c r="I674" s="51" t="s">
        <v>21</v>
      </c>
      <c r="J674" s="51">
        <v>10.32</v>
      </c>
      <c r="K674" s="51">
        <v>10.09</v>
      </c>
      <c r="L674" s="51">
        <v>17.2</v>
      </c>
      <c r="M674" s="51">
        <v>200.89</v>
      </c>
      <c r="N674" s="51">
        <v>10.93</v>
      </c>
      <c r="O674" s="149"/>
      <c r="P674" s="149"/>
      <c r="Q674" s="149"/>
      <c r="R674" s="149"/>
      <c r="S674" s="149"/>
      <c r="T674" s="149"/>
    </row>
    <row r="675" spans="1:20">
      <c r="A675" s="54"/>
      <c r="B675" s="114" t="s">
        <v>233</v>
      </c>
      <c r="C675" s="54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49"/>
      <c r="P675" s="149"/>
      <c r="Q675" s="149"/>
      <c r="R675" s="149"/>
      <c r="S675" s="149"/>
      <c r="T675" s="149"/>
    </row>
    <row r="676" spans="1:20">
      <c r="A676" s="54"/>
      <c r="B676" s="114" t="s">
        <v>234</v>
      </c>
      <c r="C676" s="54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49"/>
      <c r="P676" s="149"/>
      <c r="Q676" s="149"/>
      <c r="R676" s="149"/>
      <c r="S676" s="149"/>
      <c r="T676" s="149"/>
    </row>
    <row r="677" spans="1:20">
      <c r="A677" s="54"/>
      <c r="B677" s="114" t="s">
        <v>235</v>
      </c>
      <c r="C677" s="54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49"/>
      <c r="P677" s="149"/>
      <c r="Q677" s="149"/>
      <c r="R677" s="149"/>
      <c r="S677" s="149"/>
      <c r="T677" s="149"/>
    </row>
    <row r="678" spans="1:20">
      <c r="A678" s="54"/>
      <c r="B678" s="114" t="s">
        <v>236</v>
      </c>
      <c r="C678" s="54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49"/>
      <c r="P678" s="149"/>
      <c r="Q678" s="149"/>
      <c r="R678" s="149"/>
      <c r="S678" s="149"/>
      <c r="T678" s="149"/>
    </row>
    <row r="679" spans="1:20">
      <c r="A679" s="54"/>
      <c r="B679" s="114" t="s">
        <v>237</v>
      </c>
      <c r="C679" s="54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49"/>
      <c r="P679" s="149"/>
      <c r="Q679" s="149"/>
      <c r="R679" s="149"/>
      <c r="S679" s="149"/>
      <c r="T679" s="149"/>
    </row>
    <row r="680" spans="1:20">
      <c r="A680" s="32"/>
      <c r="B680" s="114" t="s">
        <v>94</v>
      </c>
      <c r="C680" s="32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149"/>
      <c r="P680" s="149"/>
      <c r="Q680" s="149"/>
      <c r="R680" s="149"/>
      <c r="S680" s="149"/>
      <c r="T680" s="149"/>
    </row>
    <row r="681" spans="1:20">
      <c r="A681" s="32"/>
      <c r="B681" s="114" t="s">
        <v>70</v>
      </c>
      <c r="C681" s="122"/>
      <c r="D681" s="34"/>
      <c r="E681" s="34"/>
      <c r="F681" s="34"/>
      <c r="G681" s="34"/>
      <c r="H681" s="79"/>
      <c r="I681" s="34"/>
      <c r="J681" s="95"/>
      <c r="K681" s="95"/>
      <c r="L681" s="95"/>
      <c r="M681" s="95"/>
      <c r="N681" s="95"/>
      <c r="O681" s="149"/>
      <c r="P681" s="149"/>
      <c r="Q681" s="149"/>
      <c r="R681" s="149"/>
      <c r="S681" s="149"/>
      <c r="T681" s="149"/>
    </row>
    <row r="682" spans="1:20" ht="24" customHeight="1">
      <c r="A682" s="110" t="s">
        <v>124</v>
      </c>
      <c r="B682" s="44" t="s">
        <v>125</v>
      </c>
      <c r="C682" s="109" t="s">
        <v>322</v>
      </c>
      <c r="D682" s="110">
        <v>12.44</v>
      </c>
      <c r="E682" s="110">
        <v>9.24</v>
      </c>
      <c r="F682" s="110">
        <v>12.56</v>
      </c>
      <c r="G682" s="43">
        <v>183</v>
      </c>
      <c r="H682" s="110">
        <v>0.12</v>
      </c>
      <c r="I682" s="110" t="s">
        <v>20</v>
      </c>
      <c r="J682" s="110">
        <v>15.55</v>
      </c>
      <c r="K682" s="110">
        <v>11.55</v>
      </c>
      <c r="L682" s="110">
        <v>15.7</v>
      </c>
      <c r="M682" s="110">
        <v>228.75</v>
      </c>
      <c r="N682" s="110">
        <v>0.15</v>
      </c>
      <c r="O682" s="149"/>
      <c r="P682" s="149"/>
      <c r="Q682" s="149"/>
      <c r="R682" s="149"/>
      <c r="S682" s="149"/>
      <c r="T682" s="149"/>
    </row>
    <row r="683" spans="1:20">
      <c r="A683" s="46"/>
      <c r="B683" s="46" t="s">
        <v>336</v>
      </c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149"/>
      <c r="P683" s="149"/>
      <c r="Q683" s="149"/>
      <c r="R683" s="149"/>
      <c r="S683" s="149"/>
      <c r="T683" s="149"/>
    </row>
    <row r="684" spans="1:20">
      <c r="A684" s="46"/>
      <c r="B684" s="46" t="s">
        <v>339</v>
      </c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149"/>
      <c r="P684" s="149"/>
      <c r="Q684" s="149"/>
      <c r="R684" s="149"/>
      <c r="S684" s="149"/>
      <c r="T684" s="149"/>
    </row>
    <row r="685" spans="1:20">
      <c r="A685" s="46"/>
      <c r="B685" s="46" t="s">
        <v>337</v>
      </c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149"/>
      <c r="P685" s="149"/>
      <c r="Q685" s="149"/>
      <c r="R685" s="149"/>
      <c r="S685" s="149"/>
      <c r="T685" s="149"/>
    </row>
    <row r="686" spans="1:20">
      <c r="A686" s="46"/>
      <c r="B686" s="46" t="s">
        <v>213</v>
      </c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149"/>
      <c r="P686" s="149"/>
      <c r="Q686" s="149"/>
      <c r="R686" s="149"/>
      <c r="S686" s="149"/>
      <c r="T686" s="149"/>
    </row>
    <row r="687" spans="1:20">
      <c r="A687" s="46"/>
      <c r="B687" s="46" t="s">
        <v>338</v>
      </c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149"/>
      <c r="P687" s="149"/>
      <c r="Q687" s="149"/>
      <c r="R687" s="149"/>
      <c r="S687" s="149"/>
      <c r="T687" s="149"/>
    </row>
    <row r="688" spans="1:20">
      <c r="A688" s="46"/>
      <c r="B688" s="46" t="s">
        <v>96</v>
      </c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149"/>
      <c r="P688" s="149"/>
      <c r="Q688" s="149"/>
      <c r="R688" s="149"/>
      <c r="S688" s="149"/>
      <c r="T688" s="149"/>
    </row>
    <row r="689" spans="1:20">
      <c r="A689" s="51" t="s">
        <v>243</v>
      </c>
      <c r="B689" s="67" t="s">
        <v>26</v>
      </c>
      <c r="C689" s="51" t="s">
        <v>16</v>
      </c>
      <c r="D689" s="110">
        <v>3.51</v>
      </c>
      <c r="E689" s="68">
        <v>25.065000000000001</v>
      </c>
      <c r="F689" s="68">
        <v>5.6849999999999996</v>
      </c>
      <c r="G689" s="68">
        <v>261.02999999999997</v>
      </c>
      <c r="H689" s="112">
        <v>1.51</v>
      </c>
      <c r="I689" s="112" t="s">
        <v>17</v>
      </c>
      <c r="J689" s="110">
        <v>4.68</v>
      </c>
      <c r="K689" s="68">
        <v>33.42</v>
      </c>
      <c r="L689" s="110">
        <v>7.58</v>
      </c>
      <c r="M689" s="68">
        <v>348.04</v>
      </c>
      <c r="N689" s="110">
        <v>2.02</v>
      </c>
      <c r="O689" s="149"/>
      <c r="P689" s="149"/>
      <c r="Q689" s="149"/>
      <c r="R689" s="149"/>
      <c r="S689" s="149"/>
      <c r="T689" s="149"/>
    </row>
    <row r="690" spans="1:20">
      <c r="A690" s="52"/>
      <c r="B690" s="114" t="s">
        <v>296</v>
      </c>
      <c r="C690" s="54"/>
      <c r="D690" s="54"/>
      <c r="E690" s="54"/>
      <c r="F690" s="54"/>
      <c r="G690" s="54"/>
      <c r="H690" s="34"/>
      <c r="I690" s="34"/>
      <c r="J690" s="34"/>
      <c r="K690" s="34"/>
      <c r="L690" s="34"/>
      <c r="M690" s="34"/>
      <c r="N690" s="34"/>
      <c r="O690" s="149"/>
      <c r="P690" s="149"/>
      <c r="Q690" s="149"/>
      <c r="R690" s="149"/>
      <c r="S690" s="149"/>
      <c r="T690" s="149"/>
    </row>
    <row r="691" spans="1:20">
      <c r="A691" s="52"/>
      <c r="B691" s="114" t="s">
        <v>297</v>
      </c>
      <c r="C691" s="54"/>
      <c r="D691" s="54"/>
      <c r="E691" s="54"/>
      <c r="F691" s="54"/>
      <c r="G691" s="54"/>
      <c r="H691" s="34"/>
      <c r="I691" s="34"/>
      <c r="J691" s="34"/>
      <c r="K691" s="34"/>
      <c r="L691" s="34"/>
      <c r="M691" s="34"/>
      <c r="N691" s="34"/>
      <c r="O691" s="149"/>
      <c r="P691" s="149"/>
      <c r="Q691" s="149"/>
      <c r="R691" s="149"/>
      <c r="S691" s="149"/>
      <c r="T691" s="149"/>
    </row>
    <row r="692" spans="1:20">
      <c r="A692" s="52"/>
      <c r="B692" s="114" t="s">
        <v>298</v>
      </c>
      <c r="C692" s="54"/>
      <c r="D692" s="54"/>
      <c r="E692" s="54"/>
      <c r="F692" s="54"/>
      <c r="G692" s="54"/>
      <c r="H692" s="79"/>
      <c r="I692" s="34"/>
      <c r="J692" s="34"/>
      <c r="K692" s="34"/>
      <c r="L692" s="34"/>
      <c r="M692" s="34"/>
      <c r="N692" s="34"/>
      <c r="O692" s="149"/>
      <c r="P692" s="149"/>
      <c r="Q692" s="149"/>
      <c r="R692" s="149"/>
      <c r="S692" s="149"/>
      <c r="T692" s="149"/>
    </row>
    <row r="693" spans="1:20">
      <c r="A693" s="52"/>
      <c r="B693" s="114" t="s">
        <v>299</v>
      </c>
      <c r="C693" s="54"/>
      <c r="D693" s="54"/>
      <c r="E693" s="54"/>
      <c r="F693" s="54"/>
      <c r="G693" s="54"/>
      <c r="H693" s="79"/>
      <c r="I693" s="34"/>
      <c r="J693" s="34"/>
      <c r="K693" s="34"/>
      <c r="L693" s="34"/>
      <c r="M693" s="34"/>
      <c r="N693" s="34"/>
      <c r="O693" s="149"/>
      <c r="P693" s="149"/>
      <c r="Q693" s="149"/>
      <c r="R693" s="149"/>
      <c r="S693" s="149"/>
      <c r="T693" s="149"/>
    </row>
    <row r="694" spans="1:20">
      <c r="A694" s="52"/>
      <c r="B694" s="114" t="s">
        <v>244</v>
      </c>
      <c r="C694" s="54"/>
      <c r="D694" s="54"/>
      <c r="E694" s="54"/>
      <c r="F694" s="54"/>
      <c r="G694" s="54"/>
      <c r="H694" s="79"/>
      <c r="I694" s="34"/>
      <c r="J694" s="34"/>
      <c r="K694" s="34"/>
      <c r="L694" s="34"/>
      <c r="M694" s="34"/>
      <c r="N694" s="34"/>
      <c r="O694" s="149"/>
      <c r="P694" s="149"/>
      <c r="Q694" s="149"/>
      <c r="R694" s="149"/>
      <c r="S694" s="149"/>
      <c r="T694" s="149"/>
    </row>
    <row r="695" spans="1:20">
      <c r="A695" s="52"/>
      <c r="B695" s="114" t="s">
        <v>94</v>
      </c>
      <c r="C695" s="54"/>
      <c r="D695" s="54"/>
      <c r="E695" s="54"/>
      <c r="F695" s="54"/>
      <c r="G695" s="54"/>
      <c r="H695" s="79"/>
      <c r="I695" s="34"/>
      <c r="J695" s="34"/>
      <c r="K695" s="34"/>
      <c r="L695" s="34"/>
      <c r="M695" s="34"/>
      <c r="N695" s="34"/>
      <c r="O695" s="149"/>
      <c r="P695" s="149"/>
      <c r="Q695" s="149"/>
      <c r="R695" s="149"/>
      <c r="S695" s="149"/>
      <c r="T695" s="149"/>
    </row>
    <row r="696" spans="1:20">
      <c r="A696" s="52"/>
      <c r="B696" s="52" t="s">
        <v>245</v>
      </c>
      <c r="C696" s="52"/>
      <c r="D696" s="54"/>
      <c r="E696" s="54"/>
      <c r="F696" s="54"/>
      <c r="G696" s="54"/>
      <c r="H696" s="79"/>
      <c r="I696" s="34"/>
      <c r="J696" s="34"/>
      <c r="K696" s="34"/>
      <c r="L696" s="34"/>
      <c r="M696" s="34"/>
      <c r="N696" s="34"/>
      <c r="O696" s="149"/>
      <c r="P696" s="149"/>
      <c r="Q696" s="149"/>
      <c r="R696" s="149"/>
      <c r="S696" s="149"/>
      <c r="T696" s="149"/>
    </row>
    <row r="697" spans="1:20">
      <c r="A697" s="110" t="s">
        <v>191</v>
      </c>
      <c r="B697" s="40" t="s">
        <v>192</v>
      </c>
      <c r="C697" s="112" t="s">
        <v>17</v>
      </c>
      <c r="D697" s="41">
        <v>0</v>
      </c>
      <c r="E697" s="41">
        <v>0</v>
      </c>
      <c r="F697" s="41">
        <v>7.2</v>
      </c>
      <c r="G697" s="41">
        <v>36</v>
      </c>
      <c r="H697" s="41">
        <v>15</v>
      </c>
      <c r="I697" s="112" t="s">
        <v>17</v>
      </c>
      <c r="J697" s="41">
        <v>0</v>
      </c>
      <c r="K697" s="41">
        <v>0</v>
      </c>
      <c r="L697" s="41">
        <v>7.2</v>
      </c>
      <c r="M697" s="41">
        <v>36</v>
      </c>
      <c r="N697" s="41">
        <v>15</v>
      </c>
      <c r="O697" s="149"/>
      <c r="P697" s="149"/>
      <c r="Q697" s="149"/>
      <c r="R697" s="149"/>
      <c r="S697" s="149"/>
      <c r="T697" s="149"/>
    </row>
    <row r="698" spans="1:20">
      <c r="A698" s="110"/>
      <c r="B698" s="46" t="s">
        <v>193</v>
      </c>
      <c r="C698" s="112"/>
      <c r="D698" s="112"/>
      <c r="E698" s="112"/>
      <c r="F698" s="112"/>
      <c r="G698" s="112"/>
      <c r="H698" s="112"/>
      <c r="I698" s="74"/>
      <c r="J698" s="34"/>
      <c r="K698" s="34"/>
      <c r="L698" s="34"/>
      <c r="M698" s="34"/>
      <c r="N698" s="34"/>
      <c r="O698" s="149"/>
      <c r="P698" s="149"/>
      <c r="Q698" s="149"/>
      <c r="R698" s="149"/>
      <c r="S698" s="149"/>
      <c r="T698" s="149"/>
    </row>
    <row r="699" spans="1:20">
      <c r="A699" s="32"/>
      <c r="B699" s="46" t="s">
        <v>194</v>
      </c>
      <c r="C699" s="112"/>
      <c r="D699" s="112"/>
      <c r="E699" s="112"/>
      <c r="F699" s="112"/>
      <c r="G699" s="112"/>
      <c r="H699" s="112"/>
      <c r="I699" s="74"/>
      <c r="J699" s="34"/>
      <c r="K699" s="34"/>
      <c r="L699" s="34"/>
      <c r="M699" s="34"/>
      <c r="N699" s="34"/>
      <c r="O699" s="149"/>
      <c r="P699" s="149"/>
      <c r="Q699" s="149"/>
      <c r="R699" s="149"/>
      <c r="S699" s="149"/>
      <c r="T699" s="149"/>
    </row>
    <row r="700" spans="1:20">
      <c r="A700" s="32"/>
      <c r="B700" s="46" t="s">
        <v>195</v>
      </c>
      <c r="C700" s="112"/>
      <c r="D700" s="112"/>
      <c r="E700" s="112"/>
      <c r="F700" s="112"/>
      <c r="G700" s="112"/>
      <c r="H700" s="112"/>
      <c r="I700" s="74"/>
      <c r="J700" s="34"/>
      <c r="K700" s="34"/>
      <c r="L700" s="34"/>
      <c r="M700" s="34"/>
      <c r="N700" s="34"/>
      <c r="O700" s="149"/>
      <c r="P700" s="149"/>
      <c r="Q700" s="149"/>
      <c r="R700" s="149"/>
      <c r="S700" s="149"/>
      <c r="T700" s="149"/>
    </row>
    <row r="701" spans="1:20">
      <c r="A701" s="108" t="s">
        <v>135</v>
      </c>
      <c r="B701" s="75" t="s">
        <v>101</v>
      </c>
      <c r="C701" s="109" t="s">
        <v>35</v>
      </c>
      <c r="D701" s="43">
        <v>2.6</v>
      </c>
      <c r="E701" s="43">
        <v>0.36</v>
      </c>
      <c r="F701" s="43">
        <v>1.05</v>
      </c>
      <c r="G701" s="43">
        <v>72.400000000000006</v>
      </c>
      <c r="H701" s="43">
        <v>0</v>
      </c>
      <c r="I701" s="109" t="s">
        <v>127</v>
      </c>
      <c r="J701" s="43">
        <v>3.3</v>
      </c>
      <c r="K701" s="43">
        <v>0.48</v>
      </c>
      <c r="L701" s="43">
        <v>16.7</v>
      </c>
      <c r="M701" s="43">
        <v>83.24</v>
      </c>
      <c r="N701" s="43">
        <v>0</v>
      </c>
      <c r="O701" s="149"/>
      <c r="P701" s="149"/>
      <c r="Q701" s="149"/>
      <c r="R701" s="149"/>
      <c r="S701" s="149"/>
      <c r="T701" s="149"/>
    </row>
    <row r="702" spans="1:20">
      <c r="A702" s="98"/>
      <c r="B702" s="110" t="s">
        <v>18</v>
      </c>
      <c r="C702" s="88"/>
      <c r="D702" s="99">
        <f>SUM(D669:D701)</f>
        <v>29.310000000000002</v>
      </c>
      <c r="E702" s="99">
        <f>SUM(E669:E701)</f>
        <v>46.825000000000003</v>
      </c>
      <c r="F702" s="99">
        <f>SUM(F669:F701)</f>
        <v>48.265000000000001</v>
      </c>
      <c r="G702" s="130">
        <f>SUM(G669:G701)</f>
        <v>791.99999999999989</v>
      </c>
      <c r="H702" s="99">
        <f>SUM(H669:H701)</f>
        <v>31.28</v>
      </c>
      <c r="I702" s="99"/>
      <c r="J702" s="99">
        <f>SUM(J669:J701)</f>
        <v>34.51</v>
      </c>
      <c r="K702" s="99">
        <f>SUM(K669:K701)</f>
        <v>58.65</v>
      </c>
      <c r="L702" s="99">
        <f>SUM(L669:L701)</f>
        <v>71.239999999999995</v>
      </c>
      <c r="M702" s="99">
        <f>SUM(M669:M701)</f>
        <v>954.94</v>
      </c>
      <c r="N702" s="99">
        <f>SUM(N669:N701)</f>
        <v>33.679999999999993</v>
      </c>
      <c r="O702" s="149"/>
      <c r="P702" s="149"/>
      <c r="Q702" s="149"/>
      <c r="R702" s="149"/>
      <c r="S702" s="149"/>
      <c r="T702" s="149"/>
    </row>
    <row r="703" spans="1:20">
      <c r="A703" s="189" t="s">
        <v>24</v>
      </c>
      <c r="B703" s="187"/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8"/>
    </row>
    <row r="704" spans="1:20">
      <c r="A704" s="110" t="s">
        <v>102</v>
      </c>
      <c r="B704" s="40" t="s">
        <v>190</v>
      </c>
      <c r="C704" s="109" t="s">
        <v>127</v>
      </c>
      <c r="D704" s="43">
        <v>10</v>
      </c>
      <c r="E704" s="43">
        <v>4.8</v>
      </c>
      <c r="F704" s="43">
        <v>2.8</v>
      </c>
      <c r="G704" s="43">
        <v>77.7</v>
      </c>
      <c r="H704" s="43">
        <v>350</v>
      </c>
      <c r="I704" s="31"/>
      <c r="J704" s="32"/>
      <c r="K704" s="32"/>
      <c r="L704" s="32"/>
      <c r="M704" s="32"/>
      <c r="N704" s="32"/>
      <c r="O704" s="31" t="s">
        <v>42</v>
      </c>
      <c r="P704" s="32">
        <v>3.76</v>
      </c>
      <c r="Q704" s="32">
        <v>7.44</v>
      </c>
      <c r="R704" s="32">
        <v>51.36</v>
      </c>
      <c r="S704" s="32">
        <v>275.2</v>
      </c>
      <c r="T704" s="32" t="s">
        <v>15</v>
      </c>
    </row>
    <row r="705" spans="1:20" ht="20.25" customHeight="1">
      <c r="A705" s="110" t="s">
        <v>328</v>
      </c>
      <c r="B705" s="40" t="s">
        <v>23</v>
      </c>
      <c r="C705" s="112" t="s">
        <v>17</v>
      </c>
      <c r="D705" s="41">
        <v>0.2</v>
      </c>
      <c r="E705" s="41">
        <v>0</v>
      </c>
      <c r="F705" s="41">
        <v>14</v>
      </c>
      <c r="G705" s="41">
        <v>28</v>
      </c>
      <c r="H705" s="41">
        <v>0</v>
      </c>
      <c r="I705" s="112"/>
      <c r="J705" s="112"/>
      <c r="K705" s="112"/>
      <c r="L705" s="112"/>
      <c r="M705" s="112"/>
      <c r="N705" s="112"/>
      <c r="O705" s="31"/>
      <c r="P705" s="32"/>
      <c r="Q705" s="32"/>
      <c r="R705" s="32"/>
      <c r="S705" s="32"/>
      <c r="T705" s="32"/>
    </row>
    <row r="706" spans="1:20">
      <c r="A706" s="32"/>
      <c r="B706" s="46" t="s">
        <v>329</v>
      </c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1"/>
      <c r="P706" s="32"/>
      <c r="Q706" s="32"/>
      <c r="R706" s="32"/>
      <c r="S706" s="32"/>
      <c r="T706" s="32"/>
    </row>
    <row r="707" spans="1:20">
      <c r="A707" s="32"/>
      <c r="B707" s="46" t="s">
        <v>330</v>
      </c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1"/>
      <c r="P707" s="32"/>
      <c r="Q707" s="32"/>
      <c r="R707" s="32"/>
      <c r="S707" s="32"/>
      <c r="T707" s="32"/>
    </row>
    <row r="708" spans="1:20">
      <c r="A708" s="32"/>
      <c r="B708" s="110" t="s">
        <v>18</v>
      </c>
      <c r="C708" s="39"/>
      <c r="D708" s="43">
        <f>SUM(D704:D705)</f>
        <v>10.199999999999999</v>
      </c>
      <c r="E708" s="43">
        <f>SUM(E704:E705)</f>
        <v>4.8</v>
      </c>
      <c r="F708" s="43">
        <f>SUM(F704:F705)</f>
        <v>16.8</v>
      </c>
      <c r="G708" s="43">
        <f>SUM(G704:G705)</f>
        <v>105.7</v>
      </c>
      <c r="H708" s="43">
        <f>SUM(H704:H705)</f>
        <v>350</v>
      </c>
      <c r="I708" s="34"/>
      <c r="J708" s="34"/>
      <c r="K708" s="34"/>
      <c r="L708" s="34"/>
      <c r="M708" s="34"/>
      <c r="N708" s="34"/>
      <c r="O708" s="31"/>
      <c r="P708" s="32"/>
      <c r="Q708" s="32"/>
      <c r="R708" s="32"/>
      <c r="S708" s="32"/>
      <c r="T708" s="32"/>
    </row>
    <row r="709" spans="1:20" ht="15.75" thickBot="1">
      <c r="A709" s="112"/>
      <c r="B709" s="110" t="s">
        <v>389</v>
      </c>
      <c r="C709" s="39"/>
      <c r="D709" s="43">
        <f>SUM(D667,D702,D708)</f>
        <v>48.870000000000005</v>
      </c>
      <c r="E709" s="43">
        <f>SUM(E667,E702,E708)</f>
        <v>64.445000000000007</v>
      </c>
      <c r="F709" s="43">
        <f>SUM(F667,F702,F708)</f>
        <v>118.33500000000001</v>
      </c>
      <c r="G709" s="43">
        <f>SUM(G667,G702,G708)</f>
        <v>1275.1099999999999</v>
      </c>
      <c r="H709" s="43">
        <f>SUM(H667,H702,H708)</f>
        <v>398.29</v>
      </c>
      <c r="I709" s="43"/>
      <c r="J709" s="43">
        <f>SUM(J667,J702)</f>
        <v>49.75</v>
      </c>
      <c r="K709" s="43">
        <f>SUM(K667,K702)</f>
        <v>74.989999999999995</v>
      </c>
      <c r="L709" s="43">
        <f>SUM(L667,L702)</f>
        <v>138.31</v>
      </c>
      <c r="M709" s="43">
        <f>SUM(M667,M702)</f>
        <v>1441.23</v>
      </c>
      <c r="N709" s="43">
        <f>SUM(N667,N702)</f>
        <v>50.879999999999995</v>
      </c>
      <c r="O709" s="36">
        <f t="shared" ref="O709:T709" si="40">SUM(O704:O707)</f>
        <v>0</v>
      </c>
      <c r="P709" s="36">
        <f t="shared" si="40"/>
        <v>3.76</v>
      </c>
      <c r="Q709" s="36">
        <f t="shared" si="40"/>
        <v>7.44</v>
      </c>
      <c r="R709" s="36">
        <f t="shared" si="40"/>
        <v>51.36</v>
      </c>
      <c r="S709" s="36">
        <f t="shared" si="40"/>
        <v>275.2</v>
      </c>
      <c r="T709" s="36">
        <f t="shared" si="40"/>
        <v>0</v>
      </c>
    </row>
    <row r="710" spans="1:20" ht="21" thickBot="1">
      <c r="A710" s="194" t="s">
        <v>304</v>
      </c>
      <c r="B710" s="195"/>
      <c r="C710" s="195"/>
      <c r="D710" s="195"/>
      <c r="E710" s="195"/>
      <c r="F710" s="195"/>
      <c r="G710" s="195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  <c r="R710" s="195"/>
      <c r="S710" s="195"/>
      <c r="T710" s="196"/>
    </row>
    <row r="711" spans="1:20" ht="15" customHeight="1">
      <c r="A711" s="197" t="s">
        <v>14</v>
      </c>
      <c r="B711" s="198"/>
      <c r="C711" s="198"/>
      <c r="D711" s="198"/>
      <c r="E711" s="198"/>
      <c r="F711" s="198"/>
      <c r="G711" s="198"/>
      <c r="H711" s="198"/>
      <c r="I711" s="198"/>
      <c r="J711" s="198"/>
      <c r="K711" s="198"/>
      <c r="L711" s="198"/>
      <c r="M711" s="198"/>
      <c r="N711" s="198"/>
      <c r="O711" s="198"/>
      <c r="P711" s="198"/>
      <c r="Q711" s="198"/>
      <c r="R711" s="198"/>
      <c r="S711" s="198"/>
      <c r="T711" s="199"/>
    </row>
    <row r="712" spans="1:20" ht="25.5">
      <c r="A712" s="110" t="s">
        <v>167</v>
      </c>
      <c r="B712" s="44" t="s">
        <v>168</v>
      </c>
      <c r="C712" s="128" t="s">
        <v>64</v>
      </c>
      <c r="D712" s="43">
        <v>2.0299999999999998</v>
      </c>
      <c r="E712" s="43">
        <v>8.6</v>
      </c>
      <c r="F712" s="43">
        <v>0.44</v>
      </c>
      <c r="G712" s="128">
        <v>129.11000000000001</v>
      </c>
      <c r="H712" s="43">
        <v>232</v>
      </c>
      <c r="I712" s="43" t="s">
        <v>313</v>
      </c>
      <c r="J712" s="41">
        <v>6.12</v>
      </c>
      <c r="K712" s="41">
        <v>18.88</v>
      </c>
      <c r="L712" s="41">
        <v>36.549999999999997</v>
      </c>
      <c r="M712" s="41">
        <v>340</v>
      </c>
      <c r="N712" s="41" t="s">
        <v>15</v>
      </c>
      <c r="O712" s="35" t="s">
        <v>43</v>
      </c>
      <c r="P712" s="32">
        <v>7.55</v>
      </c>
      <c r="Q712" s="32">
        <v>10.8</v>
      </c>
      <c r="R712" s="32">
        <v>19.27</v>
      </c>
      <c r="S712" s="32">
        <v>204.1</v>
      </c>
      <c r="T712" s="32">
        <v>0.14000000000000001</v>
      </c>
    </row>
    <row r="713" spans="1:20">
      <c r="A713" s="32"/>
      <c r="B713" s="46" t="s">
        <v>104</v>
      </c>
      <c r="C713" s="50"/>
      <c r="D713" s="50"/>
      <c r="E713" s="50"/>
      <c r="F713" s="50"/>
      <c r="G713" s="50"/>
      <c r="H713" s="50"/>
      <c r="I713" s="50"/>
      <c r="J713" s="100"/>
      <c r="K713" s="100"/>
      <c r="L713" s="100"/>
      <c r="M713" s="100"/>
      <c r="N713" s="100"/>
      <c r="O713" s="35"/>
      <c r="P713" s="32"/>
      <c r="Q713" s="32"/>
      <c r="R713" s="32"/>
      <c r="S713" s="32"/>
      <c r="T713" s="32"/>
    </row>
    <row r="714" spans="1:20">
      <c r="A714" s="32"/>
      <c r="B714" s="46" t="s">
        <v>105</v>
      </c>
      <c r="C714" s="50"/>
      <c r="D714" s="50"/>
      <c r="E714" s="50"/>
      <c r="F714" s="50"/>
      <c r="G714" s="50"/>
      <c r="H714" s="50"/>
      <c r="I714" s="50"/>
      <c r="J714" s="100"/>
      <c r="K714" s="100"/>
      <c r="L714" s="100"/>
      <c r="M714" s="100"/>
      <c r="N714" s="100"/>
      <c r="O714" s="35"/>
      <c r="P714" s="32"/>
      <c r="Q714" s="32"/>
      <c r="R714" s="32"/>
      <c r="S714" s="32"/>
      <c r="T714" s="32"/>
    </row>
    <row r="715" spans="1:20">
      <c r="A715" s="51" t="s">
        <v>301</v>
      </c>
      <c r="B715" s="67" t="s">
        <v>269</v>
      </c>
      <c r="C715" s="53" t="s">
        <v>17</v>
      </c>
      <c r="D715" s="53">
        <v>7.89</v>
      </c>
      <c r="E715" s="53">
        <v>7.49</v>
      </c>
      <c r="F715" s="53">
        <v>40.479999999999997</v>
      </c>
      <c r="G715" s="53">
        <v>260.89999999999998</v>
      </c>
      <c r="H715" s="53">
        <v>1.96</v>
      </c>
      <c r="I715" s="53" t="s">
        <v>21</v>
      </c>
      <c r="J715" s="53">
        <v>9.86</v>
      </c>
      <c r="K715" s="53">
        <v>9.36</v>
      </c>
      <c r="L715" s="53">
        <v>50.6</v>
      </c>
      <c r="M715" s="101">
        <v>326.08</v>
      </c>
      <c r="N715" s="53">
        <v>2.4500000000000002</v>
      </c>
      <c r="O715" s="35"/>
      <c r="P715" s="32"/>
      <c r="Q715" s="32"/>
      <c r="R715" s="32"/>
      <c r="S715" s="32"/>
      <c r="T715" s="32"/>
    </row>
    <row r="716" spans="1:20">
      <c r="A716" s="52"/>
      <c r="B716" s="52" t="s">
        <v>270</v>
      </c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35"/>
      <c r="P716" s="32"/>
      <c r="Q716" s="32"/>
      <c r="R716" s="32"/>
      <c r="S716" s="32"/>
      <c r="T716" s="32"/>
    </row>
    <row r="717" spans="1:20">
      <c r="A717" s="52"/>
      <c r="B717" s="52" t="s">
        <v>271</v>
      </c>
      <c r="C717" s="102"/>
      <c r="D717" s="55"/>
      <c r="E717" s="55"/>
      <c r="F717" s="55"/>
      <c r="G717" s="55"/>
      <c r="H717" s="55"/>
      <c r="I717" s="102"/>
      <c r="J717" s="102"/>
      <c r="K717" s="102"/>
      <c r="L717" s="55"/>
      <c r="M717" s="102"/>
      <c r="N717" s="102"/>
      <c r="O717" s="35"/>
      <c r="P717" s="32"/>
      <c r="Q717" s="32"/>
      <c r="R717" s="32"/>
      <c r="S717" s="32"/>
      <c r="T717" s="32"/>
    </row>
    <row r="718" spans="1:20">
      <c r="A718" s="52"/>
      <c r="B718" s="52" t="s">
        <v>272</v>
      </c>
      <c r="C718" s="102"/>
      <c r="D718" s="55"/>
      <c r="E718" s="55"/>
      <c r="F718" s="55"/>
      <c r="G718" s="55"/>
      <c r="H718" s="55"/>
      <c r="I718" s="102"/>
      <c r="J718" s="102"/>
      <c r="K718" s="102"/>
      <c r="L718" s="55"/>
      <c r="M718" s="102"/>
      <c r="N718" s="102"/>
      <c r="O718" s="35"/>
      <c r="P718" s="32"/>
      <c r="Q718" s="32"/>
      <c r="R718" s="32"/>
      <c r="S718" s="32"/>
      <c r="T718" s="32"/>
    </row>
    <row r="719" spans="1:20">
      <c r="A719" s="52"/>
      <c r="B719" s="52" t="s">
        <v>273</v>
      </c>
      <c r="C719" s="102"/>
      <c r="D719" s="55"/>
      <c r="E719" s="55"/>
      <c r="F719" s="55"/>
      <c r="G719" s="55"/>
      <c r="H719" s="55"/>
      <c r="I719" s="102"/>
      <c r="J719" s="102"/>
      <c r="K719" s="102"/>
      <c r="L719" s="55"/>
      <c r="M719" s="102"/>
      <c r="N719" s="102"/>
      <c r="O719" s="35"/>
      <c r="P719" s="32"/>
      <c r="Q719" s="32"/>
      <c r="R719" s="32"/>
      <c r="S719" s="32"/>
      <c r="T719" s="32"/>
    </row>
    <row r="720" spans="1:20">
      <c r="A720" s="110" t="s">
        <v>328</v>
      </c>
      <c r="B720" s="40" t="s">
        <v>23</v>
      </c>
      <c r="C720" s="41" t="s">
        <v>17</v>
      </c>
      <c r="D720" s="41">
        <v>0.2</v>
      </c>
      <c r="E720" s="41">
        <v>0</v>
      </c>
      <c r="F720" s="41">
        <v>14</v>
      </c>
      <c r="G720" s="41">
        <v>28</v>
      </c>
      <c r="H720" s="41">
        <v>0</v>
      </c>
      <c r="I720" s="41" t="s">
        <v>17</v>
      </c>
      <c r="J720" s="41">
        <v>0.2</v>
      </c>
      <c r="K720" s="41">
        <v>0</v>
      </c>
      <c r="L720" s="41">
        <v>14</v>
      </c>
      <c r="M720" s="41">
        <v>28</v>
      </c>
      <c r="N720" s="41">
        <v>0</v>
      </c>
      <c r="O720" s="34" t="s">
        <v>32</v>
      </c>
      <c r="P720" s="34">
        <v>9.16</v>
      </c>
      <c r="Q720" s="34">
        <v>12.98</v>
      </c>
      <c r="R720" s="34">
        <v>42.13</v>
      </c>
      <c r="S720" s="34">
        <v>326.17</v>
      </c>
      <c r="T720" s="34">
        <v>3.96</v>
      </c>
    </row>
    <row r="721" spans="1:20">
      <c r="A721" s="32"/>
      <c r="B721" s="46" t="s">
        <v>329</v>
      </c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34" t="s">
        <v>17</v>
      </c>
      <c r="P721" s="34">
        <v>7.0000000000000007E-2</v>
      </c>
      <c r="Q721" s="34">
        <v>0.02</v>
      </c>
      <c r="R721" s="34">
        <v>15</v>
      </c>
      <c r="S721" s="34">
        <v>60</v>
      </c>
      <c r="T721" s="34">
        <v>0.03</v>
      </c>
    </row>
    <row r="722" spans="1:20">
      <c r="A722" s="32"/>
      <c r="B722" s="46" t="s">
        <v>330</v>
      </c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31"/>
      <c r="P722" s="32"/>
      <c r="Q722" s="32"/>
      <c r="R722" s="32"/>
      <c r="S722" s="32"/>
      <c r="T722" s="32"/>
    </row>
    <row r="723" spans="1:20">
      <c r="A723" s="112"/>
      <c r="B723" s="110" t="s">
        <v>18</v>
      </c>
      <c r="C723" s="50"/>
      <c r="D723" s="43">
        <f>SUM(D712:D722)</f>
        <v>10.119999999999999</v>
      </c>
      <c r="E723" s="43">
        <f>SUM(E712:E722)</f>
        <v>16.09</v>
      </c>
      <c r="F723" s="43">
        <f>SUM(F712:F722)</f>
        <v>54.919999999999995</v>
      </c>
      <c r="G723" s="43">
        <f>SUM(G712:G722)</f>
        <v>418.01</v>
      </c>
      <c r="H723" s="43">
        <f>SUM(H712:H722)</f>
        <v>233.96</v>
      </c>
      <c r="I723" s="43"/>
      <c r="J723" s="43">
        <f>SUM(J712:J722)</f>
        <v>16.18</v>
      </c>
      <c r="K723" s="43">
        <f>SUM(K712:K722)</f>
        <v>28.24</v>
      </c>
      <c r="L723" s="43">
        <f>SUM(L712:L722)</f>
        <v>101.15</v>
      </c>
      <c r="M723" s="43">
        <f>SUM(M712:M722)</f>
        <v>694.07999999999993</v>
      </c>
      <c r="N723" s="43">
        <f>SUM(N712:N722)</f>
        <v>2.4500000000000002</v>
      </c>
      <c r="O723" s="36">
        <f t="shared" ref="O723:T723" si="41">SUM(O712:O722)</f>
        <v>0</v>
      </c>
      <c r="P723" s="36">
        <f t="shared" si="41"/>
        <v>16.78</v>
      </c>
      <c r="Q723" s="36">
        <f t="shared" si="41"/>
        <v>23.8</v>
      </c>
      <c r="R723" s="36">
        <f t="shared" si="41"/>
        <v>76.400000000000006</v>
      </c>
      <c r="S723" s="36">
        <f t="shared" si="41"/>
        <v>590.27</v>
      </c>
      <c r="T723" s="36">
        <f t="shared" si="41"/>
        <v>4.13</v>
      </c>
    </row>
    <row r="724" spans="1:20">
      <c r="A724" s="200" t="s">
        <v>19</v>
      </c>
      <c r="B724" s="201"/>
      <c r="C724" s="201"/>
      <c r="D724" s="201"/>
      <c r="E724" s="201"/>
      <c r="F724" s="201"/>
      <c r="G724" s="201"/>
      <c r="H724" s="201"/>
      <c r="I724" s="201"/>
      <c r="J724" s="201"/>
      <c r="K724" s="201"/>
      <c r="L724" s="201"/>
      <c r="M724" s="201"/>
      <c r="N724" s="201"/>
      <c r="O724" s="201"/>
      <c r="P724" s="201"/>
      <c r="Q724" s="201"/>
      <c r="R724" s="201"/>
      <c r="S724" s="201"/>
      <c r="T724" s="202"/>
    </row>
    <row r="725" spans="1:20">
      <c r="A725" s="110" t="s">
        <v>247</v>
      </c>
      <c r="B725" s="136" t="s">
        <v>314</v>
      </c>
      <c r="C725" s="78" t="s">
        <v>47</v>
      </c>
      <c r="D725" s="112">
        <v>0.66</v>
      </c>
      <c r="E725" s="112">
        <v>0.12</v>
      </c>
      <c r="F725" s="112">
        <v>2.2799999999999998</v>
      </c>
      <c r="G725" s="112">
        <v>13.2</v>
      </c>
      <c r="H725" s="112">
        <v>10.5</v>
      </c>
      <c r="I725" s="78" t="s">
        <v>20</v>
      </c>
      <c r="J725" s="112">
        <v>1.1000000000000001</v>
      </c>
      <c r="K725" s="112">
        <v>0.2</v>
      </c>
      <c r="L725" s="41">
        <v>3.8</v>
      </c>
      <c r="M725" s="41">
        <v>22</v>
      </c>
      <c r="N725" s="41">
        <v>17.5</v>
      </c>
      <c r="O725" s="74" t="s">
        <v>27</v>
      </c>
      <c r="P725" s="34">
        <v>0.56000000000000005</v>
      </c>
      <c r="Q725" s="34">
        <v>7.0000000000000007E-2</v>
      </c>
      <c r="R725" s="34">
        <v>1.75</v>
      </c>
      <c r="S725" s="34">
        <v>9.8000000000000007</v>
      </c>
      <c r="T725" s="34">
        <v>1.89</v>
      </c>
    </row>
    <row r="726" spans="1:20" ht="14.25" customHeight="1">
      <c r="A726" s="137"/>
      <c r="B726" s="138" t="s">
        <v>141</v>
      </c>
      <c r="C726" s="139"/>
      <c r="D726" s="140"/>
      <c r="E726" s="140"/>
      <c r="F726" s="140"/>
      <c r="G726" s="140"/>
      <c r="H726" s="140"/>
      <c r="I726" s="74"/>
      <c r="J726" s="34"/>
      <c r="K726" s="34"/>
      <c r="L726" s="100"/>
      <c r="M726" s="100"/>
      <c r="N726" s="100"/>
      <c r="O726" s="32" t="s">
        <v>33</v>
      </c>
      <c r="P726" s="34">
        <v>12.33</v>
      </c>
      <c r="Q726" s="34">
        <v>5.0599999999999996</v>
      </c>
      <c r="R726" s="34">
        <v>21.1</v>
      </c>
      <c r="S726" s="34">
        <v>197.2</v>
      </c>
      <c r="T726" s="34">
        <v>39.49</v>
      </c>
    </row>
    <row r="727" spans="1:20">
      <c r="A727" s="137"/>
      <c r="B727" s="138" t="s">
        <v>142</v>
      </c>
      <c r="C727" s="139"/>
      <c r="D727" s="140"/>
      <c r="E727" s="140"/>
      <c r="F727" s="140"/>
      <c r="G727" s="140"/>
      <c r="H727" s="140"/>
      <c r="I727" s="74"/>
      <c r="J727" s="34"/>
      <c r="K727" s="34"/>
      <c r="L727" s="100"/>
      <c r="M727" s="100"/>
      <c r="N727" s="100"/>
      <c r="O727" s="71" t="s">
        <v>34</v>
      </c>
      <c r="P727" s="34">
        <v>18.920000000000002</v>
      </c>
      <c r="Q727" s="34">
        <v>21.83</v>
      </c>
      <c r="R727" s="34">
        <v>3.76</v>
      </c>
      <c r="S727" s="34">
        <v>287.3</v>
      </c>
      <c r="T727" s="34">
        <v>1.2</v>
      </c>
    </row>
    <row r="728" spans="1:20" ht="25.5">
      <c r="A728" s="51" t="s">
        <v>248</v>
      </c>
      <c r="B728" s="67" t="s">
        <v>249</v>
      </c>
      <c r="C728" s="51" t="s">
        <v>21</v>
      </c>
      <c r="D728" s="51">
        <v>1.81</v>
      </c>
      <c r="E728" s="51">
        <v>4.91</v>
      </c>
      <c r="F728" s="53">
        <v>125.25</v>
      </c>
      <c r="G728" s="53">
        <v>102.5</v>
      </c>
      <c r="H728" s="53">
        <v>10.29</v>
      </c>
      <c r="I728" s="51" t="s">
        <v>21</v>
      </c>
      <c r="J728" s="51">
        <v>1.81</v>
      </c>
      <c r="K728" s="51">
        <v>4.91</v>
      </c>
      <c r="L728" s="53">
        <v>125.25</v>
      </c>
      <c r="M728" s="53">
        <v>102.5</v>
      </c>
      <c r="N728" s="53">
        <v>10.29</v>
      </c>
      <c r="O728" s="79" t="s">
        <v>22</v>
      </c>
      <c r="P728" s="34">
        <v>6.63</v>
      </c>
      <c r="Q728" s="34">
        <v>7.48</v>
      </c>
      <c r="R728" s="34">
        <v>40.619999999999997</v>
      </c>
      <c r="S728" s="34">
        <v>264.49</v>
      </c>
      <c r="T728" s="34" t="s">
        <v>15</v>
      </c>
    </row>
    <row r="729" spans="1:20">
      <c r="A729" s="52"/>
      <c r="B729" s="52" t="s">
        <v>150</v>
      </c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79"/>
      <c r="P729" s="34"/>
      <c r="Q729" s="34"/>
      <c r="R729" s="34"/>
      <c r="S729" s="34"/>
      <c r="T729" s="34"/>
    </row>
    <row r="730" spans="1:20">
      <c r="A730" s="52"/>
      <c r="B730" s="52" t="s">
        <v>250</v>
      </c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79"/>
      <c r="P730" s="34"/>
      <c r="Q730" s="34"/>
      <c r="R730" s="34"/>
      <c r="S730" s="34"/>
      <c r="T730" s="34"/>
    </row>
    <row r="731" spans="1:20">
      <c r="A731" s="52"/>
      <c r="B731" s="52" t="s">
        <v>145</v>
      </c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79"/>
      <c r="P731" s="34"/>
      <c r="Q731" s="34"/>
      <c r="R731" s="34"/>
      <c r="S731" s="34"/>
      <c r="T731" s="34"/>
    </row>
    <row r="732" spans="1:20">
      <c r="A732" s="52"/>
      <c r="B732" s="114" t="s">
        <v>251</v>
      </c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79"/>
      <c r="P732" s="34"/>
      <c r="Q732" s="34"/>
      <c r="R732" s="34"/>
      <c r="S732" s="34"/>
      <c r="T732" s="34"/>
    </row>
    <row r="733" spans="1:20">
      <c r="A733" s="52"/>
      <c r="B733" s="52" t="s">
        <v>252</v>
      </c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79"/>
      <c r="P733" s="34"/>
      <c r="Q733" s="34"/>
      <c r="R733" s="34"/>
      <c r="S733" s="34"/>
      <c r="T733" s="34"/>
    </row>
    <row r="734" spans="1:20">
      <c r="A734" s="52"/>
      <c r="B734" s="52" t="s">
        <v>241</v>
      </c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79"/>
      <c r="P734" s="34"/>
      <c r="Q734" s="34"/>
      <c r="R734" s="34"/>
      <c r="S734" s="34"/>
      <c r="T734" s="34"/>
    </row>
    <row r="735" spans="1:20">
      <c r="A735" s="52"/>
      <c r="B735" s="52" t="s">
        <v>253</v>
      </c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79"/>
      <c r="P735" s="34"/>
      <c r="Q735" s="34"/>
      <c r="R735" s="34"/>
      <c r="S735" s="34"/>
      <c r="T735" s="34"/>
    </row>
    <row r="736" spans="1:20">
      <c r="A736" s="52"/>
      <c r="B736" s="52" t="s">
        <v>182</v>
      </c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79"/>
      <c r="P736" s="34"/>
      <c r="Q736" s="34"/>
      <c r="R736" s="34"/>
      <c r="S736" s="34"/>
      <c r="T736" s="34"/>
    </row>
    <row r="737" spans="1:20">
      <c r="A737" s="118"/>
      <c r="B737" s="118" t="s">
        <v>254</v>
      </c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79"/>
      <c r="P737" s="34"/>
      <c r="Q737" s="34"/>
      <c r="R737" s="34"/>
      <c r="S737" s="34"/>
      <c r="T737" s="34"/>
    </row>
    <row r="738" spans="1:20">
      <c r="A738" s="45" t="s">
        <v>274</v>
      </c>
      <c r="B738" s="67" t="s">
        <v>361</v>
      </c>
      <c r="C738" s="116" t="s">
        <v>25</v>
      </c>
      <c r="D738" s="45">
        <v>11.64</v>
      </c>
      <c r="E738" s="45">
        <v>13.43</v>
      </c>
      <c r="F738" s="45">
        <v>2.2999999999999998</v>
      </c>
      <c r="G738" s="45">
        <v>176.63</v>
      </c>
      <c r="H738" s="53">
        <v>0.63</v>
      </c>
      <c r="I738" s="116" t="s">
        <v>20</v>
      </c>
      <c r="J738" s="45">
        <v>17.989999999999998</v>
      </c>
      <c r="K738" s="45">
        <v>14.48</v>
      </c>
      <c r="L738" s="45">
        <v>4.62</v>
      </c>
      <c r="M738" s="45">
        <v>220.8</v>
      </c>
      <c r="N738" s="51">
        <v>0.7</v>
      </c>
      <c r="O738" s="35"/>
      <c r="P738" s="32"/>
      <c r="Q738" s="32"/>
      <c r="R738" s="32"/>
      <c r="S738" s="32"/>
      <c r="T738" s="32"/>
    </row>
    <row r="739" spans="1:20">
      <c r="A739" s="114"/>
      <c r="B739" s="146" t="s">
        <v>275</v>
      </c>
      <c r="C739" s="58"/>
      <c r="D739" s="58"/>
      <c r="E739" s="58"/>
      <c r="F739" s="58"/>
      <c r="G739" s="57"/>
      <c r="H739" s="127"/>
      <c r="I739" s="58"/>
      <c r="J739" s="73"/>
      <c r="K739" s="108"/>
      <c r="L739" s="108"/>
      <c r="M739" s="108"/>
      <c r="N739" s="58"/>
      <c r="O739" s="31"/>
      <c r="P739" s="32"/>
      <c r="Q739" s="32"/>
      <c r="R739" s="32"/>
      <c r="S739" s="32"/>
      <c r="T739" s="32"/>
    </row>
    <row r="740" spans="1:20">
      <c r="A740" s="114"/>
      <c r="B740" s="52" t="s">
        <v>110</v>
      </c>
      <c r="C740" s="32"/>
      <c r="D740" s="32"/>
      <c r="E740" s="32"/>
      <c r="F740" s="32"/>
      <c r="G740" s="46"/>
      <c r="H740" s="50"/>
      <c r="I740" s="32"/>
      <c r="J740" s="46"/>
      <c r="K740" s="32"/>
      <c r="L740" s="32"/>
      <c r="M740" s="32"/>
      <c r="N740" s="32"/>
      <c r="O740" s="31"/>
      <c r="P740" s="32"/>
      <c r="Q740" s="32"/>
      <c r="R740" s="32"/>
      <c r="S740" s="32"/>
      <c r="T740" s="32"/>
    </row>
    <row r="741" spans="1:20">
      <c r="A741" s="114"/>
      <c r="B741" s="52" t="s">
        <v>276</v>
      </c>
      <c r="C741" s="32"/>
      <c r="D741" s="32"/>
      <c r="E741" s="32"/>
      <c r="F741" s="32"/>
      <c r="G741" s="46"/>
      <c r="H741" s="50"/>
      <c r="I741" s="32"/>
      <c r="J741" s="46"/>
      <c r="K741" s="32"/>
      <c r="L741" s="32"/>
      <c r="M741" s="32"/>
      <c r="N741" s="32"/>
      <c r="O741" s="31"/>
      <c r="P741" s="32"/>
      <c r="Q741" s="32"/>
      <c r="R741" s="32"/>
      <c r="S741" s="32"/>
      <c r="T741" s="32"/>
    </row>
    <row r="742" spans="1:20">
      <c r="A742" s="114"/>
      <c r="B742" s="52" t="s">
        <v>95</v>
      </c>
      <c r="C742" s="32"/>
      <c r="D742" s="32"/>
      <c r="E742" s="32"/>
      <c r="F742" s="32"/>
      <c r="G742" s="46"/>
      <c r="H742" s="50"/>
      <c r="I742" s="32"/>
      <c r="J742" s="46"/>
      <c r="K742" s="32"/>
      <c r="L742" s="32"/>
      <c r="M742" s="32"/>
      <c r="N742" s="32"/>
      <c r="O742" s="31"/>
      <c r="P742" s="32"/>
      <c r="Q742" s="32"/>
      <c r="R742" s="32"/>
      <c r="S742" s="32"/>
      <c r="T742" s="32"/>
    </row>
    <row r="743" spans="1:20">
      <c r="A743" s="114"/>
      <c r="B743" s="52" t="s">
        <v>277</v>
      </c>
      <c r="C743" s="32"/>
      <c r="D743" s="32"/>
      <c r="E743" s="32"/>
      <c r="F743" s="32"/>
      <c r="G743" s="46"/>
      <c r="H743" s="50"/>
      <c r="I743" s="32"/>
      <c r="J743" s="46"/>
      <c r="K743" s="32"/>
      <c r="L743" s="32"/>
      <c r="M743" s="32"/>
      <c r="N743" s="32"/>
      <c r="O743" s="31"/>
      <c r="P743" s="32"/>
      <c r="Q743" s="32"/>
      <c r="R743" s="32"/>
      <c r="S743" s="32"/>
      <c r="T743" s="32"/>
    </row>
    <row r="744" spans="1:20">
      <c r="A744" s="46"/>
      <c r="B744" s="52" t="s">
        <v>278</v>
      </c>
      <c r="C744" s="32"/>
      <c r="D744" s="32"/>
      <c r="E744" s="32"/>
      <c r="F744" s="32"/>
      <c r="G744" s="46"/>
      <c r="H744" s="50"/>
      <c r="I744" s="32"/>
      <c r="J744" s="46"/>
      <c r="K744" s="32"/>
      <c r="L744" s="32"/>
      <c r="M744" s="32"/>
      <c r="N744" s="32"/>
      <c r="O744" s="31"/>
      <c r="P744" s="32"/>
      <c r="Q744" s="32"/>
      <c r="R744" s="32"/>
      <c r="S744" s="32"/>
      <c r="T744" s="32"/>
    </row>
    <row r="745" spans="1:20">
      <c r="A745" s="46"/>
      <c r="B745" s="52" t="s">
        <v>279</v>
      </c>
      <c r="C745" s="32"/>
      <c r="D745" s="32"/>
      <c r="E745" s="32"/>
      <c r="F745" s="32"/>
      <c r="G745" s="46"/>
      <c r="H745" s="50"/>
      <c r="I745" s="32"/>
      <c r="J745" s="46"/>
      <c r="K745" s="32"/>
      <c r="L745" s="32"/>
      <c r="M745" s="32"/>
      <c r="N745" s="32"/>
      <c r="O745" s="31"/>
      <c r="P745" s="32"/>
      <c r="Q745" s="32"/>
      <c r="R745" s="32"/>
      <c r="S745" s="32"/>
      <c r="T745" s="32"/>
    </row>
    <row r="746" spans="1:20">
      <c r="A746" s="46"/>
      <c r="B746" s="52" t="s">
        <v>96</v>
      </c>
      <c r="C746" s="32"/>
      <c r="D746" s="32"/>
      <c r="E746" s="32"/>
      <c r="F746" s="32"/>
      <c r="G746" s="46"/>
      <c r="H746" s="50"/>
      <c r="I746" s="32"/>
      <c r="J746" s="46"/>
      <c r="K746" s="32"/>
      <c r="L746" s="32"/>
      <c r="M746" s="32"/>
      <c r="N746" s="32"/>
      <c r="O746" s="31"/>
      <c r="P746" s="32"/>
      <c r="Q746" s="32"/>
      <c r="R746" s="32"/>
      <c r="S746" s="32"/>
      <c r="T746" s="32"/>
    </row>
    <row r="747" spans="1:20" ht="25.5">
      <c r="A747" s="110" t="s">
        <v>128</v>
      </c>
      <c r="B747" s="44" t="s">
        <v>129</v>
      </c>
      <c r="C747" s="110" t="s">
        <v>16</v>
      </c>
      <c r="D747" s="110">
        <v>8.77</v>
      </c>
      <c r="E747" s="110">
        <v>9.35</v>
      </c>
      <c r="F747" s="110">
        <v>57.93</v>
      </c>
      <c r="G747" s="110">
        <v>336.51</v>
      </c>
      <c r="H747" s="43">
        <v>0</v>
      </c>
      <c r="I747" s="110" t="s">
        <v>22</v>
      </c>
      <c r="J747" s="110">
        <v>17.55</v>
      </c>
      <c r="K747" s="110">
        <v>18.71</v>
      </c>
      <c r="L747" s="110">
        <v>115.87</v>
      </c>
      <c r="M747" s="110">
        <v>702.07</v>
      </c>
      <c r="N747" s="43">
        <v>0</v>
      </c>
      <c r="O747" s="35"/>
      <c r="P747" s="32"/>
      <c r="Q747" s="32"/>
      <c r="R747" s="32"/>
      <c r="S747" s="32"/>
      <c r="T747" s="32"/>
    </row>
    <row r="748" spans="1:20">
      <c r="A748" s="32"/>
      <c r="B748" s="46" t="s">
        <v>359</v>
      </c>
      <c r="C748" s="32"/>
      <c r="D748" s="32"/>
      <c r="E748" s="32"/>
      <c r="F748" s="32"/>
      <c r="G748" s="32"/>
      <c r="H748" s="50"/>
      <c r="I748" s="32"/>
      <c r="J748" s="32"/>
      <c r="K748" s="32"/>
      <c r="L748" s="32"/>
      <c r="M748" s="32"/>
      <c r="N748" s="32"/>
      <c r="O748" s="35"/>
      <c r="P748" s="32"/>
      <c r="Q748" s="32"/>
      <c r="R748" s="32"/>
      <c r="S748" s="32"/>
      <c r="T748" s="32"/>
    </row>
    <row r="749" spans="1:20">
      <c r="A749" s="32"/>
      <c r="B749" s="46" t="s">
        <v>360</v>
      </c>
      <c r="C749" s="32"/>
      <c r="D749" s="32"/>
      <c r="E749" s="32"/>
      <c r="F749" s="32"/>
      <c r="G749" s="32"/>
      <c r="H749" s="50"/>
      <c r="I749" s="32"/>
      <c r="J749" s="32"/>
      <c r="K749" s="32"/>
      <c r="L749" s="32"/>
      <c r="M749" s="32"/>
      <c r="N749" s="32"/>
      <c r="O749" s="35"/>
      <c r="P749" s="32"/>
      <c r="Q749" s="32"/>
      <c r="R749" s="32"/>
      <c r="S749" s="32"/>
      <c r="T749" s="32"/>
    </row>
    <row r="750" spans="1:20" ht="15.75" customHeight="1">
      <c r="A750" s="32"/>
      <c r="B750" s="46" t="s">
        <v>130</v>
      </c>
      <c r="C750" s="32"/>
      <c r="D750" s="32"/>
      <c r="E750" s="32"/>
      <c r="F750" s="32"/>
      <c r="G750" s="32"/>
      <c r="H750" s="50"/>
      <c r="I750" s="32"/>
      <c r="J750" s="32"/>
      <c r="K750" s="32"/>
      <c r="L750" s="32"/>
      <c r="M750" s="32"/>
      <c r="N750" s="32"/>
      <c r="O750" s="35" t="s">
        <v>29</v>
      </c>
      <c r="P750" s="32">
        <v>0.13</v>
      </c>
      <c r="Q750" s="32">
        <v>0.02</v>
      </c>
      <c r="R750" s="32">
        <v>15.2</v>
      </c>
      <c r="S750" s="32">
        <v>62</v>
      </c>
      <c r="T750" s="32">
        <v>2.83</v>
      </c>
    </row>
    <row r="751" spans="1:20">
      <c r="A751" s="110" t="s">
        <v>97</v>
      </c>
      <c r="B751" s="44" t="s">
        <v>53</v>
      </c>
      <c r="C751" s="110" t="s">
        <v>17</v>
      </c>
      <c r="D751" s="110">
        <v>0.04</v>
      </c>
      <c r="E751" s="43">
        <v>0</v>
      </c>
      <c r="F751" s="110">
        <v>24.76</v>
      </c>
      <c r="G751" s="110">
        <v>94.2</v>
      </c>
      <c r="H751" s="43">
        <v>1.08</v>
      </c>
      <c r="I751" s="110" t="s">
        <v>17</v>
      </c>
      <c r="J751" s="43">
        <v>0.04</v>
      </c>
      <c r="K751" s="43">
        <v>0</v>
      </c>
      <c r="L751" s="43">
        <v>24.76</v>
      </c>
      <c r="M751" s="43">
        <v>94.2</v>
      </c>
      <c r="N751" s="43">
        <v>1.08</v>
      </c>
      <c r="O751" s="35"/>
      <c r="P751" s="32"/>
      <c r="Q751" s="32"/>
      <c r="R751" s="32"/>
      <c r="S751" s="32"/>
      <c r="T751" s="32"/>
    </row>
    <row r="752" spans="1:20">
      <c r="A752" s="46"/>
      <c r="B752" s="46" t="s">
        <v>98</v>
      </c>
      <c r="C752" s="72"/>
      <c r="D752" s="73"/>
      <c r="E752" s="73"/>
      <c r="F752" s="73"/>
      <c r="G752" s="73"/>
      <c r="H752" s="153"/>
      <c r="I752" s="44"/>
      <c r="J752" s="128"/>
      <c r="K752" s="128"/>
      <c r="L752" s="128"/>
      <c r="M752" s="128"/>
      <c r="N752" s="128"/>
      <c r="O752" s="35"/>
      <c r="P752" s="32"/>
      <c r="Q752" s="32"/>
      <c r="R752" s="32"/>
      <c r="S752" s="32"/>
      <c r="T752" s="32"/>
    </row>
    <row r="753" spans="1:20">
      <c r="A753" s="46"/>
      <c r="B753" s="46" t="s">
        <v>99</v>
      </c>
      <c r="C753" s="44"/>
      <c r="D753" s="44"/>
      <c r="E753" s="44"/>
      <c r="F753" s="44"/>
      <c r="G753" s="44"/>
      <c r="H753" s="128"/>
      <c r="I753" s="44"/>
      <c r="J753" s="128"/>
      <c r="K753" s="128"/>
      <c r="L753" s="128"/>
      <c r="M753" s="128"/>
      <c r="N753" s="128"/>
      <c r="O753" s="35"/>
      <c r="P753" s="32"/>
      <c r="Q753" s="32"/>
      <c r="R753" s="32"/>
      <c r="S753" s="32"/>
      <c r="T753" s="32"/>
    </row>
    <row r="754" spans="1:20">
      <c r="A754" s="108" t="s">
        <v>135</v>
      </c>
      <c r="B754" s="75" t="s">
        <v>101</v>
      </c>
      <c r="C754" s="109" t="s">
        <v>35</v>
      </c>
      <c r="D754" s="110">
        <v>2.6</v>
      </c>
      <c r="E754" s="110">
        <v>0.36</v>
      </c>
      <c r="F754" s="110">
        <v>1.05</v>
      </c>
      <c r="G754" s="110">
        <v>72.400000000000006</v>
      </c>
      <c r="H754" s="43">
        <v>0</v>
      </c>
      <c r="I754" s="43" t="s">
        <v>127</v>
      </c>
      <c r="J754" s="43">
        <v>3.3</v>
      </c>
      <c r="K754" s="43">
        <v>0.48</v>
      </c>
      <c r="L754" s="43">
        <v>16.7</v>
      </c>
      <c r="M754" s="43">
        <v>83.24</v>
      </c>
      <c r="N754" s="43">
        <v>0</v>
      </c>
      <c r="O754" s="35"/>
      <c r="P754" s="32"/>
      <c r="Q754" s="32"/>
      <c r="R754" s="32"/>
      <c r="S754" s="32"/>
      <c r="T754" s="32"/>
    </row>
    <row r="755" spans="1:20">
      <c r="A755" s="110"/>
      <c r="B755" s="110" t="s">
        <v>18</v>
      </c>
      <c r="C755" s="31"/>
      <c r="D755" s="108">
        <f>SUM(D725:D754)</f>
        <v>25.520000000000003</v>
      </c>
      <c r="E755" s="108">
        <f>SUM(E725:E754)</f>
        <v>28.17</v>
      </c>
      <c r="F755" s="108">
        <f>SUM(F725:F754)</f>
        <v>213.57000000000002</v>
      </c>
      <c r="G755" s="108">
        <f>SUM(G725:G754)</f>
        <v>795.43999999999994</v>
      </c>
      <c r="H755" s="108">
        <f>SUM(H725:H754)</f>
        <v>22.5</v>
      </c>
      <c r="I755" s="108"/>
      <c r="J755" s="108">
        <f>SUM(J725:J754)</f>
        <v>41.79</v>
      </c>
      <c r="K755" s="108">
        <f>SUM(K725:K754)</f>
        <v>38.779999999999994</v>
      </c>
      <c r="L755" s="42">
        <f>SUM(L725:L754)</f>
        <v>291</v>
      </c>
      <c r="M755" s="108">
        <f>SUM(M725:M754)</f>
        <v>1224.8100000000002</v>
      </c>
      <c r="N755" s="108">
        <f>SUM(N725:N754)</f>
        <v>29.57</v>
      </c>
      <c r="O755" s="36">
        <f t="shared" ref="O755:T755" si="42">SUM(O725:O754)</f>
        <v>0</v>
      </c>
      <c r="P755" s="36">
        <f t="shared" si="42"/>
        <v>38.570000000000007</v>
      </c>
      <c r="Q755" s="36">
        <f t="shared" si="42"/>
        <v>34.46</v>
      </c>
      <c r="R755" s="36">
        <f t="shared" si="42"/>
        <v>82.429999999999993</v>
      </c>
      <c r="S755" s="36">
        <f t="shared" si="42"/>
        <v>820.79</v>
      </c>
      <c r="T755" s="36">
        <f t="shared" si="42"/>
        <v>45.410000000000004</v>
      </c>
    </row>
    <row r="756" spans="1:20">
      <c r="A756" s="189" t="s">
        <v>24</v>
      </c>
      <c r="B756" s="187"/>
      <c r="C756" s="187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8"/>
    </row>
    <row r="757" spans="1:20">
      <c r="A757" s="110" t="s">
        <v>102</v>
      </c>
      <c r="B757" s="40" t="s">
        <v>371</v>
      </c>
      <c r="C757" s="109" t="s">
        <v>47</v>
      </c>
      <c r="D757" s="43">
        <v>4.6399999999999997</v>
      </c>
      <c r="E757" s="43">
        <v>6.4</v>
      </c>
      <c r="F757" s="43">
        <v>17</v>
      </c>
      <c r="G757" s="43">
        <v>174</v>
      </c>
      <c r="H757" s="43">
        <v>1.2</v>
      </c>
      <c r="I757" s="31"/>
      <c r="J757" s="32"/>
      <c r="K757" s="32"/>
      <c r="L757" s="32"/>
      <c r="M757" s="32"/>
      <c r="N757" s="32"/>
      <c r="O757" s="31" t="s">
        <v>42</v>
      </c>
      <c r="P757" s="32">
        <v>6.05</v>
      </c>
      <c r="Q757" s="32">
        <v>17.510000000000002</v>
      </c>
      <c r="R757" s="32">
        <v>68.92</v>
      </c>
      <c r="S757" s="32">
        <v>457.48</v>
      </c>
      <c r="T757" s="32">
        <v>6.7000000000000004E-2</v>
      </c>
    </row>
    <row r="758" spans="1:20">
      <c r="A758" s="175" t="s">
        <v>163</v>
      </c>
      <c r="B758" s="177" t="s">
        <v>345</v>
      </c>
      <c r="C758" s="175" t="s">
        <v>17</v>
      </c>
      <c r="D758" s="179">
        <v>6.2</v>
      </c>
      <c r="E758" s="179">
        <v>6.2</v>
      </c>
      <c r="F758" s="179">
        <v>25.34</v>
      </c>
      <c r="G758" s="179">
        <v>181.18</v>
      </c>
      <c r="H758" s="179">
        <v>2.34</v>
      </c>
      <c r="I758" s="175"/>
      <c r="J758" s="175"/>
      <c r="K758" s="175"/>
      <c r="L758" s="175"/>
      <c r="M758" s="175"/>
      <c r="N758" s="175"/>
      <c r="O758" s="31"/>
      <c r="P758" s="32"/>
      <c r="Q758" s="32"/>
      <c r="R758" s="32"/>
      <c r="S758" s="32"/>
      <c r="T758" s="32"/>
    </row>
    <row r="759" spans="1:20">
      <c r="A759" s="176"/>
      <c r="B759" s="178"/>
      <c r="C759" s="176"/>
      <c r="D759" s="180"/>
      <c r="E759" s="180"/>
      <c r="F759" s="180"/>
      <c r="G759" s="180"/>
      <c r="H759" s="180"/>
      <c r="I759" s="176"/>
      <c r="J759" s="176"/>
      <c r="K759" s="176"/>
      <c r="L759" s="176"/>
      <c r="M759" s="176"/>
      <c r="N759" s="176"/>
      <c r="O759" s="31"/>
      <c r="P759" s="32"/>
      <c r="Q759" s="32"/>
      <c r="R759" s="32"/>
      <c r="S759" s="32"/>
      <c r="T759" s="32"/>
    </row>
    <row r="760" spans="1:20">
      <c r="A760" s="46"/>
      <c r="B760" s="46" t="s">
        <v>346</v>
      </c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1"/>
      <c r="P760" s="32"/>
      <c r="Q760" s="32"/>
      <c r="R760" s="32"/>
      <c r="S760" s="32"/>
      <c r="T760" s="32"/>
    </row>
    <row r="761" spans="1:20">
      <c r="A761" s="46"/>
      <c r="B761" s="46" t="s">
        <v>164</v>
      </c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1"/>
      <c r="P761" s="32"/>
      <c r="Q761" s="32"/>
      <c r="R761" s="32"/>
      <c r="S761" s="32"/>
      <c r="T761" s="32"/>
    </row>
    <row r="762" spans="1:20">
      <c r="A762" s="46"/>
      <c r="B762" s="46" t="s">
        <v>165</v>
      </c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1"/>
      <c r="P762" s="32"/>
      <c r="Q762" s="32"/>
      <c r="R762" s="32"/>
      <c r="S762" s="32"/>
      <c r="T762" s="32"/>
    </row>
    <row r="763" spans="1:20">
      <c r="A763" s="46"/>
      <c r="B763" s="46" t="s">
        <v>347</v>
      </c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6">
        <f t="shared" ref="O763:T763" si="43">SUM(O757:O762)</f>
        <v>0</v>
      </c>
      <c r="P763" s="36">
        <f t="shared" si="43"/>
        <v>6.05</v>
      </c>
      <c r="Q763" s="36">
        <f t="shared" si="43"/>
        <v>17.510000000000002</v>
      </c>
      <c r="R763" s="36">
        <f t="shared" si="43"/>
        <v>68.92</v>
      </c>
      <c r="S763" s="36">
        <f t="shared" si="43"/>
        <v>457.48</v>
      </c>
      <c r="T763" s="36">
        <f t="shared" si="43"/>
        <v>6.7000000000000004E-2</v>
      </c>
    </row>
    <row r="764" spans="1:20" ht="15.75" thickBot="1">
      <c r="A764" s="145"/>
      <c r="B764" s="154" t="s">
        <v>18</v>
      </c>
      <c r="C764" s="155"/>
      <c r="D764" s="156">
        <f>D722+D754+D762+SUM(D757:D759)</f>
        <v>13.44</v>
      </c>
      <c r="E764" s="156">
        <f>E722+E754+E762+SUM(E757:E759)</f>
        <v>12.96</v>
      </c>
      <c r="F764" s="156">
        <f>F722+F754+F762+SUM(F757:F759)</f>
        <v>43.39</v>
      </c>
      <c r="G764" s="156">
        <f>G722+G754+G762+SUM(G757:G759)</f>
        <v>427.58000000000004</v>
      </c>
      <c r="H764" s="156">
        <f>H722+H754+H762+SUM(H757:H759)</f>
        <v>3.54</v>
      </c>
      <c r="I764" s="70"/>
      <c r="J764" s="70"/>
      <c r="K764" s="70"/>
      <c r="L764" s="70"/>
      <c r="M764" s="70"/>
      <c r="N764" s="70"/>
      <c r="O764" s="157"/>
      <c r="P764" s="157"/>
      <c r="Q764" s="157"/>
      <c r="R764" s="157"/>
      <c r="S764" s="157"/>
      <c r="T764" s="157"/>
    </row>
    <row r="765" spans="1:20" ht="15.75" thickBot="1">
      <c r="A765" s="158"/>
      <c r="B765" s="154" t="s">
        <v>389</v>
      </c>
      <c r="C765" s="155"/>
      <c r="D765" s="156">
        <f>SUM(D723,D755,D764)</f>
        <v>49.08</v>
      </c>
      <c r="E765" s="156">
        <f>SUM(E723,E755,E764)</f>
        <v>57.220000000000006</v>
      </c>
      <c r="F765" s="156">
        <f>SUM(F723,F755,F764)</f>
        <v>311.88</v>
      </c>
      <c r="G765" s="156">
        <f>SUM(G723,G755,G764)</f>
        <v>1641.0299999999997</v>
      </c>
      <c r="H765" s="156">
        <f>SUM(H723,H755,H764)</f>
        <v>260.00000000000006</v>
      </c>
      <c r="I765" s="154"/>
      <c r="J765" s="156">
        <f>SUM(J723,J755)</f>
        <v>57.97</v>
      </c>
      <c r="K765" s="156">
        <f>SUM(K723,K755)</f>
        <v>67.02</v>
      </c>
      <c r="L765" s="156">
        <f>SUM(L723,L755)</f>
        <v>392.15</v>
      </c>
      <c r="M765" s="156">
        <f>SUM(M723,M755)</f>
        <v>1918.89</v>
      </c>
      <c r="N765" s="156">
        <f>SUM(N723,N755)</f>
        <v>32.020000000000003</v>
      </c>
      <c r="O765" s="157"/>
      <c r="P765" s="157"/>
      <c r="Q765" s="157"/>
      <c r="R765" s="157"/>
      <c r="S765" s="157"/>
      <c r="T765" s="157"/>
    </row>
  </sheetData>
  <mergeCells count="164">
    <mergeCell ref="A540:T540"/>
    <mergeCell ref="F605:F606"/>
    <mergeCell ref="G605:G606"/>
    <mergeCell ref="H605:H606"/>
    <mergeCell ref="I605:I606"/>
    <mergeCell ref="J605:J606"/>
    <mergeCell ref="K605:K606"/>
    <mergeCell ref="L605:L606"/>
    <mergeCell ref="M605:M606"/>
    <mergeCell ref="N605:N606"/>
    <mergeCell ref="I549:I550"/>
    <mergeCell ref="J549:J550"/>
    <mergeCell ref="K549:K550"/>
    <mergeCell ref="L549:L550"/>
    <mergeCell ref="M549:M550"/>
    <mergeCell ref="N549:N550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A6:T6"/>
    <mergeCell ref="H2:H3"/>
    <mergeCell ref="I2:I4"/>
    <mergeCell ref="J2:L3"/>
    <mergeCell ref="A22:A23"/>
    <mergeCell ref="B22:B23"/>
    <mergeCell ref="C22:C23"/>
    <mergeCell ref="D22:D23"/>
    <mergeCell ref="E22:E23"/>
    <mergeCell ref="K22:K23"/>
    <mergeCell ref="L22:L23"/>
    <mergeCell ref="M22:M23"/>
    <mergeCell ref="N22:N23"/>
    <mergeCell ref="F22:F23"/>
    <mergeCell ref="G22:G23"/>
    <mergeCell ref="H22:H23"/>
    <mergeCell ref="I22:I23"/>
    <mergeCell ref="J22:J23"/>
    <mergeCell ref="T2:T3"/>
    <mergeCell ref="O5:T5"/>
    <mergeCell ref="A476:T476"/>
    <mergeCell ref="A532:T532"/>
    <mergeCell ref="A340:T340"/>
    <mergeCell ref="A318:T318"/>
    <mergeCell ref="A21:T21"/>
    <mergeCell ref="A503:T503"/>
    <mergeCell ref="A324:T324"/>
    <mergeCell ref="A371:T371"/>
    <mergeCell ref="A379:T379"/>
    <mergeCell ref="A392:T392"/>
    <mergeCell ref="A423:T423"/>
    <mergeCell ref="A378:T378"/>
    <mergeCell ref="A51:T51"/>
    <mergeCell ref="A168:T168"/>
    <mergeCell ref="A485:T485"/>
    <mergeCell ref="A486:T486"/>
    <mergeCell ref="A276:T276"/>
    <mergeCell ref="A129:T129"/>
    <mergeCell ref="A215:T215"/>
    <mergeCell ref="A183:T183"/>
    <mergeCell ref="A224:T224"/>
    <mergeCell ref="A277:T277"/>
    <mergeCell ref="A292:T292"/>
    <mergeCell ref="A271:T271"/>
    <mergeCell ref="C605:C606"/>
    <mergeCell ref="D605:D606"/>
    <mergeCell ref="A444:T444"/>
    <mergeCell ref="N2:N3"/>
    <mergeCell ref="I5:N5"/>
    <mergeCell ref="A430:T430"/>
    <mergeCell ref="A431:T431"/>
    <mergeCell ref="A56:T56"/>
    <mergeCell ref="A57:T57"/>
    <mergeCell ref="A72:T72"/>
    <mergeCell ref="A109:T109"/>
    <mergeCell ref="A159:T159"/>
    <mergeCell ref="A238:T238"/>
    <mergeCell ref="A223:T223"/>
    <mergeCell ref="A169:T169"/>
    <mergeCell ref="A323:T323"/>
    <mergeCell ref="A116:T116"/>
    <mergeCell ref="A117:T117"/>
    <mergeCell ref="D2:F3"/>
    <mergeCell ref="A7:T7"/>
    <mergeCell ref="C5:H5"/>
    <mergeCell ref="C2:C4"/>
    <mergeCell ref="O2:O4"/>
    <mergeCell ref="P2:R3"/>
    <mergeCell ref="A586:A587"/>
    <mergeCell ref="B586:B587"/>
    <mergeCell ref="A703:T703"/>
    <mergeCell ref="A710:T710"/>
    <mergeCell ref="A711:T711"/>
    <mergeCell ref="A724:T724"/>
    <mergeCell ref="A756:T756"/>
    <mergeCell ref="N496:N497"/>
    <mergeCell ref="I496:I497"/>
    <mergeCell ref="J496:J497"/>
    <mergeCell ref="K496:K497"/>
    <mergeCell ref="L496:L497"/>
    <mergeCell ref="M496:M497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A595:T595"/>
    <mergeCell ref="A605:A606"/>
    <mergeCell ref="B605:B606"/>
    <mergeCell ref="J586:J587"/>
    <mergeCell ref="K586:K587"/>
    <mergeCell ref="A668:T668"/>
    <mergeCell ref="E605:E606"/>
    <mergeCell ref="A554:T554"/>
    <mergeCell ref="A584:T584"/>
    <mergeCell ref="A646:T646"/>
    <mergeCell ref="A651:T651"/>
    <mergeCell ref="A652:T652"/>
    <mergeCell ref="A610:T610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L586:L587"/>
    <mergeCell ref="M586:M587"/>
    <mergeCell ref="N586:N58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I758:I759"/>
    <mergeCell ref="J758:J759"/>
    <mergeCell ref="K758:K759"/>
    <mergeCell ref="L758:L759"/>
    <mergeCell ref="M758:M759"/>
    <mergeCell ref="N758:N759"/>
    <mergeCell ref="C586:C587"/>
    <mergeCell ref="D586:D587"/>
    <mergeCell ref="E586:E587"/>
    <mergeCell ref="F586:F587"/>
    <mergeCell ref="G586:G587"/>
    <mergeCell ref="H586:H587"/>
    <mergeCell ref="I586:I587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</cp:lastModifiedBy>
  <cp:lastPrinted>2022-09-23T06:35:47Z</cp:lastPrinted>
  <dcterms:created xsi:type="dcterms:W3CDTF">2017-02-16T12:48:45Z</dcterms:created>
  <dcterms:modified xsi:type="dcterms:W3CDTF">2022-10-10T03:14:17Z</dcterms:modified>
</cp:coreProperties>
</file>